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1"/>
  <workbookPr/>
  <mc:AlternateContent xmlns:mc="http://schemas.openxmlformats.org/markup-compatibility/2006">
    <mc:Choice Requires="x15">
      <x15ac:absPath xmlns:x15ac="http://schemas.microsoft.com/office/spreadsheetml/2010/11/ac" url="C:\Users\0403\Desktop\"/>
    </mc:Choice>
  </mc:AlternateContent>
  <xr:revisionPtr revIDLastSave="0" documentId="13_ncr:1_{A261A0B4-C0CC-42BA-9FA4-A8A7C49F7C8F}" xr6:coauthVersionLast="36" xr6:coauthVersionMax="36" xr10:uidLastSave="{00000000-0000-0000-0000-000000000000}"/>
  <workbookProtection workbookAlgorithmName="SHA-512" workbookHashValue="a0pMn4cl7ErNAffRhxhHJtJsl7bE1Zh+wALRg1Yt6Sv34EjR3B6PysyuHIwXX8PzrG6jR2J55BQ2G0BrYZjy9w==" workbookSaltValue="mErdRghb3nvrrVsEIFDa/w==" workbookSpinCount="100000" lockStructure="1"/>
  <bookViews>
    <workbookView xWindow="0" yWindow="0" windowWidth="23820" windowHeight="1159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S6" i="5"/>
  <c r="R6" i="5"/>
  <c r="Q6" i="5"/>
  <c r="P6" i="5"/>
  <c r="P10" i="4" s="1"/>
  <c r="O6" i="5"/>
  <c r="N6" i="5"/>
  <c r="B10" i="4" s="1"/>
  <c r="M6" i="5"/>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H85" i="4"/>
  <c r="G85" i="4"/>
  <c r="W10" i="4"/>
  <c r="I10" i="4"/>
  <c r="BB8" i="4"/>
  <c r="AT8" i="4"/>
  <c r="AL8" i="4"/>
  <c r="AD8" i="4"/>
  <c r="W8" i="4"/>
  <c r="P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<sst xmlns="http://schemas.openxmlformats.org/spreadsheetml/2006/main" count="228" uniqueCount="112">
  <si>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</si>
  <si>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</si>
  <si>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</si>
  <si>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</si>
  <si>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</si>
  <si>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</si>
  <si>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</si>
  <si>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</si>
  <si>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</si>
  <si>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</si>
  <si>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</si>
  <si>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</si>
  <si>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</si>
  <si>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</si>
  <si>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</si>
  <si>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</si>
  <si>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</si>
  <si>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</si>
  <si>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</si>
  <si>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</si>
  <si>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</si>
  <si>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</si>
  <si>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</si>
  <si>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</si>
  <si>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</si>
  <si>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</si>
  <si>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</si>
  <si>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</si>
  <si>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</si>
  <si>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</si>
  <si>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</si>
  <si>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</si>
  <si>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</si>
  <si>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</si>
  <si>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</si>
  <si>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</si>
  <si>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</si>
  <si>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</si>
  <si>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</si>
  <si>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</si>
  <si>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</si>
  <si>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</si>
  <si>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</si>
  <si>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</si>
  <si>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</si>
  <si>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</si>
  <si>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</si>
  <si>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</si>
  <si>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</si>
  <si>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</si>
  <si>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</si>
  <si>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</si>
  <si>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</si>
  <si>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</si>
  <si>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</si>
  <si>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</si>
  <si>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</si>
  <si>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</si>
  <si>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</si>
  <si>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</si>
  <si>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</si>
  <si>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</si>
  <si>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</si>
  <si>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</si>
  <si>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</si>
  <si>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</si>
  <si>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</si>
  <si>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</si>
  <si>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</si>
  <si>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</si>
  <si>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</si>
  <si>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</si>
  <si>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</si>
  <si>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</si>
  <si>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</si>
  <si>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</si>
  <si>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</si>
  <si>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</si>
  <si>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</si>
  <si>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</si>
  <si>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</si>
  <si>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</si>
  <si>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</si>
  <si>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</si>
  <si>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</si>
  <si>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</si>
  <si>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</si>
  <si>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</si>
  <si>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</si>
  <si>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</si>
  <si>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</si>
  <si>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</si>
  <si>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</si>
  <si>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伊江村</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</si>
  <si>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</si>
  <si>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</si>
  <si>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</si>
  <si>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</si>
  <si>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</si>
  <si>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</si>
  <si>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</si>
  <si>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</si>
  <si>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</si>
  <si>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</si>
  <si>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</si>
  <si>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</si>
  <si>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</si>
  <si>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</si>
  <si>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</si>
  <si>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経営比較分析の結果、本村の水道事業経営は概ね良好な状態にあると判断できます。しかし、人口減少や社会情勢の変化に伴う給水量の減少や、上水購入価格の値上げにより厳しい経営が続く見通しです。将来的に利用者への負担が増大しないよう、適正な施設管理や徹底した配水管理等、経営努力を継続しなければなりません。また、施設更新については国庫補助金の活用しつつ企業債の借り入れを抑制し、持続的かつ計画的な施設更新に努めます。</t>
    <rPh sb="0" eb="2">
      <t>ケイエイ</t>
    </rPh>
    <rPh sb="2" eb="4">
      <t>ヒカク</t>
    </rPh>
    <rPh sb="4" eb="6">
      <t>ブンセキ</t>
    </rPh>
    <rPh sb="7" eb="9">
      <t>ケッカ</t>
    </rPh>
    <rPh sb="10" eb="12">
      <t>ホンソン</t>
    </rPh>
    <rPh sb="13" eb="15">
      <t>スイドウ</t>
    </rPh>
    <rPh sb="15" eb="17">
      <t>ジギョウ</t>
    </rPh>
    <rPh sb="17" eb="19">
      <t>ケイエイ</t>
    </rPh>
    <rPh sb="20" eb="21">
      <t>オオム</t>
    </rPh>
    <rPh sb="22" eb="24">
      <t>リョウコウ</t>
    </rPh>
    <rPh sb="25" eb="27">
      <t>ジョウタイ</t>
    </rPh>
    <rPh sb="31" eb="33">
      <t>ハンダン</t>
    </rPh>
    <rPh sb="42" eb="44">
      <t>ジンコウ</t>
    </rPh>
    <rPh sb="44" eb="46">
      <t>ゲンショウ</t>
    </rPh>
    <rPh sb="47" eb="49">
      <t>シャカイ</t>
    </rPh>
    <rPh sb="49" eb="51">
      <t>ジョウセイ</t>
    </rPh>
    <rPh sb="52" eb="54">
      <t>ヘンカ</t>
    </rPh>
    <rPh sb="55" eb="56">
      <t>トモナ</t>
    </rPh>
    <rPh sb="57" eb="59">
      <t>キュウスイ</t>
    </rPh>
    <rPh sb="59" eb="60">
      <t>リョウ</t>
    </rPh>
    <rPh sb="61" eb="63">
      <t>ゲンショウ</t>
    </rPh>
    <rPh sb="65" eb="67">
      <t>ジョウスイ</t>
    </rPh>
    <rPh sb="67" eb="69">
      <t>コウニュウ</t>
    </rPh>
    <rPh sb="69" eb="71">
      <t>カカク</t>
    </rPh>
    <rPh sb="72" eb="74">
      <t>ネア</t>
    </rPh>
    <rPh sb="78" eb="79">
      <t>キビ</t>
    </rPh>
    <rPh sb="81" eb="83">
      <t>ケイエイ</t>
    </rPh>
    <rPh sb="84" eb="85">
      <t>ツヅ</t>
    </rPh>
    <rPh sb="86" eb="88">
      <t>ミトオ</t>
    </rPh>
    <rPh sb="92" eb="95">
      <t>ショウライテキ</t>
    </rPh>
    <rPh sb="96" eb="99">
      <t>リヨウシャ</t>
    </rPh>
    <rPh sb="101" eb="103">
      <t>フタン</t>
    </rPh>
    <rPh sb="104" eb="106">
      <t>ゾウダイ</t>
    </rPh>
    <rPh sb="112" eb="114">
      <t>テキセイ</t>
    </rPh>
    <rPh sb="115" eb="117">
      <t>シセツ</t>
    </rPh>
    <rPh sb="117" eb="119">
      <t>カンリ</t>
    </rPh>
    <rPh sb="120" eb="122">
      <t>テッテイ</t>
    </rPh>
    <rPh sb="124" eb="126">
      <t>ハイスイ</t>
    </rPh>
    <rPh sb="126" eb="128">
      <t>カンリ</t>
    </rPh>
    <rPh sb="128" eb="129">
      <t>トウ</t>
    </rPh>
    <rPh sb="130" eb="132">
      <t>ケイエイ</t>
    </rPh>
    <rPh sb="132" eb="134">
      <t>ドリョク</t>
    </rPh>
    <rPh sb="135" eb="137">
      <t>ケイゾク</t>
    </rPh>
    <rPh sb="151" eb="153">
      <t>シセツ</t>
    </rPh>
    <rPh sb="153" eb="155">
      <t>コウシン</t>
    </rPh>
    <rPh sb="160" eb="164">
      <t>コッコホジョ</t>
    </rPh>
    <rPh sb="164" eb="165">
      <t>キン</t>
    </rPh>
    <rPh sb="166" eb="168">
      <t>カツヨウ</t>
    </rPh>
    <rPh sb="171" eb="174">
      <t>キギョウサイ</t>
    </rPh>
    <rPh sb="175" eb="176">
      <t>カ</t>
    </rPh>
    <rPh sb="177" eb="178">
      <t>イ</t>
    </rPh>
    <rPh sb="180" eb="182">
      <t>ヨクセイ</t>
    </rPh>
    <rPh sb="184" eb="187">
      <t>ジゾクテキ</t>
    </rPh>
    <rPh sb="189" eb="192">
      <t>ケイカクテキ</t>
    </rPh>
    <rPh sb="193" eb="195">
      <t>シセツ</t>
    </rPh>
    <rPh sb="195" eb="197">
      <t>コウシン</t>
    </rPh>
    <rPh sb="198" eb="199">
      <t>ツト</t>
    </rPh>
    <phoneticPr fontId="4"/>
  </si>
  <si>
    <t>　①収益と費用の比率を表す。前年に続き若干の経常損失があるものの、自己水源の活用有効活用で解消する見込みがある。
　②恒常的な欠損金の有無を表す。欠損金はなく類似団体より低く良好な状況にあるので今後も健全経営に努める。
　③短期債務に対する支払い能力を表す。全国平均、類似団体と比較しても高水準を維持しているので良好と言える。
　④企業債残高の規模を表す。全国平均、類時団体と比較しても低い水準にあり投資の妥当性が確保されている。
　⑤給水原価に対する供給単価の割合。類似団体と比較すると良好だが100％を上回るよう改善が必要。
　⑥収益にあがった水量１㎥あたりどれだけの費用がかかっているのかを表す。類似団体よりも低い値だが、徐々に上がっているため要注意。
　⑦施設の規模が適正であるか、また効率的か等が判断できる指標。前年同様に類似団体を上回っているが、全国平均を目安に施設の有効活用を推進する。
　⑧購入又は浄水し配水している水道水が、収益に反映されている割合を表す。類似団体よりも高く全国平均も上回っている。これは、漏水調査業務と管路修繕のサイクルを継続した成果の現れといえる。今後も徹底した配水管理を継続し有収率95％以上を目標とする。</t>
    <rPh sb="2" eb="4">
      <t>シュウエキ</t>
    </rPh>
    <rPh sb="5" eb="7">
      <t>ヒヨウ</t>
    </rPh>
    <rPh sb="8" eb="10">
      <t>ヒリツ</t>
    </rPh>
    <rPh sb="11" eb="12">
      <t>アラワ</t>
    </rPh>
    <rPh sb="14" eb="16">
      <t>ゼンネン</t>
    </rPh>
    <rPh sb="17" eb="18">
      <t>ツヅ</t>
    </rPh>
    <rPh sb="19" eb="21">
      <t>ジャッカン</t>
    </rPh>
    <rPh sb="22" eb="24">
      <t>ケイジョウ</t>
    </rPh>
    <rPh sb="24" eb="26">
      <t>ソンシツ</t>
    </rPh>
    <rPh sb="33" eb="37">
      <t>ジコスイゲン</t>
    </rPh>
    <rPh sb="38" eb="40">
      <t>カツヨウ</t>
    </rPh>
    <rPh sb="40" eb="44">
      <t>ユウコウカツヨウ</t>
    </rPh>
    <rPh sb="45" eb="47">
      <t>カイショウ</t>
    </rPh>
    <rPh sb="49" eb="51">
      <t>ミコ</t>
    </rPh>
    <rPh sb="59" eb="62">
      <t>コウジョウテキ</t>
    </rPh>
    <rPh sb="63" eb="66">
      <t>ケッソンキン</t>
    </rPh>
    <rPh sb="67" eb="69">
      <t>ウム</t>
    </rPh>
    <rPh sb="70" eb="71">
      <t>アラワ</t>
    </rPh>
    <rPh sb="73" eb="76">
      <t>ケッソンキン</t>
    </rPh>
    <rPh sb="79" eb="81">
      <t>ルイジ</t>
    </rPh>
    <rPh sb="81" eb="83">
      <t>ダンタイ</t>
    </rPh>
    <rPh sb="85" eb="86">
      <t>ヒク</t>
    </rPh>
    <rPh sb="87" eb="89">
      <t>リョウコウ</t>
    </rPh>
    <rPh sb="90" eb="92">
      <t>ジョウキョウ</t>
    </rPh>
    <rPh sb="97" eb="99">
      <t>コンゴ</t>
    </rPh>
    <rPh sb="100" eb="102">
      <t>ケンゼン</t>
    </rPh>
    <rPh sb="102" eb="104">
      <t>ケイエイ</t>
    </rPh>
    <rPh sb="105" eb="106">
      <t>ツト</t>
    </rPh>
    <rPh sb="112" eb="114">
      <t>タンキ</t>
    </rPh>
    <rPh sb="114" eb="116">
      <t>サイム</t>
    </rPh>
    <rPh sb="117" eb="118">
      <t>タイ</t>
    </rPh>
    <rPh sb="120" eb="122">
      <t>シハラ</t>
    </rPh>
    <rPh sb="123" eb="125">
      <t>ノウリョク</t>
    </rPh>
    <rPh sb="126" eb="127">
      <t>アラワ</t>
    </rPh>
    <rPh sb="129" eb="131">
      <t>ゼンコク</t>
    </rPh>
    <rPh sb="131" eb="133">
      <t>ヘイキン</t>
    </rPh>
    <rPh sb="134" eb="136">
      <t>ルイジ</t>
    </rPh>
    <rPh sb="136" eb="138">
      <t>ダンタイ</t>
    </rPh>
    <rPh sb="139" eb="141">
      <t>ヒカク</t>
    </rPh>
    <rPh sb="144" eb="147">
      <t>コウスイジュン</t>
    </rPh>
    <rPh sb="148" eb="150">
      <t>イジ</t>
    </rPh>
    <rPh sb="156" eb="158">
      <t>リョウコウ</t>
    </rPh>
    <rPh sb="159" eb="160">
      <t>イ</t>
    </rPh>
    <rPh sb="166" eb="168">
      <t>キギョウ</t>
    </rPh>
    <rPh sb="168" eb="169">
      <t>サイ</t>
    </rPh>
    <rPh sb="169" eb="171">
      <t>ザンダカ</t>
    </rPh>
    <rPh sb="172" eb="174">
      <t>キボ</t>
    </rPh>
    <rPh sb="175" eb="176">
      <t>アラワ</t>
    </rPh>
    <rPh sb="178" eb="182">
      <t>ゼンコクヘイキン</t>
    </rPh>
    <rPh sb="183" eb="187">
      <t>ルイジダンタイ</t>
    </rPh>
    <rPh sb="188" eb="190">
      <t>ヒカク</t>
    </rPh>
    <rPh sb="193" eb="194">
      <t>ヒク</t>
    </rPh>
    <rPh sb="195" eb="197">
      <t>スイジュン</t>
    </rPh>
    <rPh sb="200" eb="202">
      <t>トウシ</t>
    </rPh>
    <rPh sb="203" eb="206">
      <t>ダトウセイ</t>
    </rPh>
    <rPh sb="207" eb="209">
      <t>カクホ</t>
    </rPh>
    <rPh sb="225" eb="227">
      <t>ジャッカン</t>
    </rPh>
    <rPh sb="227" eb="229">
      <t>シタマワ</t>
    </rPh>
    <rPh sb="231" eb="233">
      <t>キョヨウ</t>
    </rPh>
    <rPh sb="253" eb="255">
      <t>ウワマワ</t>
    </rPh>
    <rPh sb="258" eb="260">
      <t>カイゼン</t>
    </rPh>
    <rPh sb="268" eb="269">
      <t>アラワ</t>
    </rPh>
    <rPh sb="271" eb="273">
      <t>ルイジ</t>
    </rPh>
    <rPh sb="273" eb="275">
      <t>ダンタイ</t>
    </rPh>
    <rPh sb="278" eb="279">
      <t>ヒク</t>
    </rPh>
    <rPh sb="280" eb="281">
      <t>アタイ</t>
    </rPh>
    <rPh sb="283" eb="285">
      <t>ゼンコク</t>
    </rPh>
    <rPh sb="285" eb="287">
      <t>ヘイキン</t>
    </rPh>
    <rPh sb="288" eb="290">
      <t>モクヒョウ</t>
    </rPh>
    <rPh sb="291" eb="293">
      <t>ケイゾク</t>
    </rPh>
    <rPh sb="295" eb="297">
      <t>ケイエイ</t>
    </rPh>
    <rPh sb="297" eb="299">
      <t>ドリョク</t>
    </rPh>
    <rPh sb="300" eb="302">
      <t>ヒツヨウ</t>
    </rPh>
    <rPh sb="306" eb="308">
      <t>シセツ</t>
    </rPh>
    <rPh sb="309" eb="311">
      <t>キボ</t>
    </rPh>
    <rPh sb="314" eb="316">
      <t>ジョジョ</t>
    </rPh>
    <rPh sb="317" eb="318">
      <t>ア</t>
    </rPh>
    <rPh sb="325" eb="328">
      <t>ヨウチュウイ</t>
    </rPh>
    <rPh sb="328" eb="330">
      <t>シヒョウ</t>
    </rPh>
    <rPh sb="331" eb="333">
      <t>ルイジ</t>
    </rPh>
    <rPh sb="333" eb="335">
      <t>ダンタイ</t>
    </rPh>
    <rPh sb="336" eb="338">
      <t>ウワマワ</t>
    </rPh>
    <rPh sb="344" eb="346">
      <t>ゼンネン</t>
    </rPh>
    <rPh sb="347" eb="349">
      <t>ゼンネン</t>
    </rPh>
    <rPh sb="349" eb="351">
      <t>ドウヨウ</t>
    </rPh>
    <rPh sb="353" eb="354">
      <t>サ</t>
    </rPh>
    <rPh sb="364" eb="366">
      <t>スイシン</t>
    </rPh>
    <rPh sb="373" eb="375">
      <t>コウニュウ</t>
    </rPh>
    <rPh sb="375" eb="376">
      <t>マタ</t>
    </rPh>
    <rPh sb="377" eb="379">
      <t>ジョウスイ</t>
    </rPh>
    <rPh sb="380" eb="382">
      <t>ハイスイ</t>
    </rPh>
    <rPh sb="386" eb="389">
      <t>スイドウスイ</t>
    </rPh>
    <rPh sb="391" eb="393">
      <t>シュウエキ</t>
    </rPh>
    <rPh sb="394" eb="396">
      <t>ハンエイ</t>
    </rPh>
    <rPh sb="401" eb="403">
      <t>ワリアイ</t>
    </rPh>
    <rPh sb="404" eb="405">
      <t>アラワ</t>
    </rPh>
    <rPh sb="407" eb="411">
      <t>ルイジダンタイ</t>
    </rPh>
    <rPh sb="414" eb="415">
      <t>タカ</t>
    </rPh>
    <rPh sb="416" eb="420">
      <t>ゼンコクヘイキン</t>
    </rPh>
    <rPh sb="421" eb="423">
      <t>ドウトウ</t>
    </rPh>
    <rPh sb="451" eb="453">
      <t>テッテイ</t>
    </rPh>
    <rPh sb="455" eb="457">
      <t>カンロ</t>
    </rPh>
    <rPh sb="457" eb="459">
      <t>シュウゼン</t>
    </rPh>
    <rPh sb="465" eb="467">
      <t>ケイゾク</t>
    </rPh>
    <rPh sb="469" eb="471">
      <t>ハイスイ</t>
    </rPh>
    <rPh sb="472" eb="473">
      <t>アラワ</t>
    </rPh>
    <rPh sb="484" eb="486">
      <t>モクヒョウ</t>
    </rPh>
    <rPh sb="494" eb="497">
      <t>ユウシュウリツ</t>
    </rPh>
    <phoneticPr fontId="4"/>
  </si>
  <si>
    <t>　①固定資産の減価償却がどの程度進んでいるかを表す。類似団体及び全国平均との比較でどちらも上回っているが、今後大規模な施設整備で変動するため。②の管路経年比率及び③の管路更新比率も関連してくるので合わせて分析する。①の減価償却率は高いが、②の管路経年率は低い、この関係から耐用年数超過の管路は少ないが、減価償却終期の固定資産が急速に増加する事が予想される。管路の経年劣化と漏水の関係に注意し更新計画を立てなければならない。③の管路更新率については、耐震管布設計画に合わせて更新を進める。</t>
    <rPh sb="2" eb="4">
      <t>コテイ</t>
    </rPh>
    <rPh sb="4" eb="6">
      <t>シサン</t>
    </rPh>
    <rPh sb="7" eb="9">
      <t>ゲンカ</t>
    </rPh>
    <rPh sb="9" eb="11">
      <t>ショウキャク</t>
    </rPh>
    <rPh sb="14" eb="16">
      <t>テイド</t>
    </rPh>
    <rPh sb="16" eb="17">
      <t>スス</t>
    </rPh>
    <rPh sb="23" eb="24">
      <t>アラワ</t>
    </rPh>
    <rPh sb="26" eb="28">
      <t>ルイジ</t>
    </rPh>
    <rPh sb="28" eb="30">
      <t>ダンタイ</t>
    </rPh>
    <rPh sb="30" eb="31">
      <t>オヨ</t>
    </rPh>
    <rPh sb="32" eb="34">
      <t>ゼンコク</t>
    </rPh>
    <rPh sb="34" eb="36">
      <t>ヘイキン</t>
    </rPh>
    <rPh sb="38" eb="40">
      <t>ヒカク</t>
    </rPh>
    <rPh sb="45" eb="47">
      <t>ウワマワ</t>
    </rPh>
    <rPh sb="53" eb="55">
      <t>コンゴ</t>
    </rPh>
    <rPh sb="55" eb="58">
      <t>ダイキボ</t>
    </rPh>
    <rPh sb="59" eb="61">
      <t>シセツ</t>
    </rPh>
    <rPh sb="61" eb="63">
      <t>セイビ</t>
    </rPh>
    <rPh sb="64" eb="66">
      <t>ヘンドウ</t>
    </rPh>
    <rPh sb="73" eb="75">
      <t>カンロ</t>
    </rPh>
    <rPh sb="75" eb="77">
      <t>ケイネン</t>
    </rPh>
    <rPh sb="77" eb="79">
      <t>ヒリツ</t>
    </rPh>
    <rPh sb="79" eb="80">
      <t>オヨ</t>
    </rPh>
    <rPh sb="83" eb="85">
      <t>カンロ</t>
    </rPh>
    <rPh sb="85" eb="87">
      <t>コウシン</t>
    </rPh>
    <rPh sb="87" eb="89">
      <t>ヒリツ</t>
    </rPh>
    <rPh sb="90" eb="92">
      <t>カンレン</t>
    </rPh>
    <rPh sb="98" eb="99">
      <t>ア</t>
    </rPh>
    <rPh sb="102" eb="104">
      <t>ブンセキ</t>
    </rPh>
    <rPh sb="109" eb="111">
      <t>ゲンカ</t>
    </rPh>
    <rPh sb="111" eb="113">
      <t>ショウキャク</t>
    </rPh>
    <rPh sb="113" eb="114">
      <t>リツ</t>
    </rPh>
    <rPh sb="115" eb="116">
      <t>タカ</t>
    </rPh>
    <rPh sb="121" eb="123">
      <t>カンロ</t>
    </rPh>
    <rPh sb="123" eb="125">
      <t>ケイネン</t>
    </rPh>
    <rPh sb="125" eb="126">
      <t>リツ</t>
    </rPh>
    <rPh sb="127" eb="128">
      <t>ヒク</t>
    </rPh>
    <rPh sb="132" eb="134">
      <t>カンケイ</t>
    </rPh>
    <rPh sb="136" eb="138">
      <t>タイヨウ</t>
    </rPh>
    <rPh sb="138" eb="140">
      <t>ネンスウ</t>
    </rPh>
    <rPh sb="140" eb="142">
      <t>チョウカ</t>
    </rPh>
    <rPh sb="143" eb="145">
      <t>カンロ</t>
    </rPh>
    <rPh sb="146" eb="147">
      <t>スク</t>
    </rPh>
    <rPh sb="151" eb="153">
      <t>ゲンカ</t>
    </rPh>
    <rPh sb="153" eb="155">
      <t>ショウキャク</t>
    </rPh>
    <rPh sb="155" eb="157">
      <t>シュウキ</t>
    </rPh>
    <rPh sb="158" eb="160">
      <t>コテイ</t>
    </rPh>
    <rPh sb="160" eb="162">
      <t>シサン</t>
    </rPh>
    <rPh sb="163" eb="165">
      <t>キュウソク</t>
    </rPh>
    <rPh sb="166" eb="168">
      <t>ゾウカ</t>
    </rPh>
    <rPh sb="170" eb="171">
      <t>コト</t>
    </rPh>
    <rPh sb="172" eb="174">
      <t>ヨソウ</t>
    </rPh>
    <rPh sb="178" eb="180">
      <t>カンロ</t>
    </rPh>
    <rPh sb="181" eb="183">
      <t>ケイネン</t>
    </rPh>
    <rPh sb="183" eb="185">
      <t>レッカ</t>
    </rPh>
    <rPh sb="186" eb="188">
      <t>ロウスイ</t>
    </rPh>
    <rPh sb="189" eb="191">
      <t>カンケイ</t>
    </rPh>
    <rPh sb="192" eb="194">
      <t>チュウイ</t>
    </rPh>
    <rPh sb="195" eb="197">
      <t>コウシン</t>
    </rPh>
    <rPh sb="197" eb="199">
      <t>ケイカク</t>
    </rPh>
    <rPh sb="200" eb="201">
      <t>タ</t>
    </rPh>
    <rPh sb="213" eb="215">
      <t>カンロ</t>
    </rPh>
    <rPh sb="215" eb="217">
      <t>コウシン</t>
    </rPh>
    <rPh sb="217" eb="218">
      <t>リツ</t>
    </rPh>
    <rPh sb="224" eb="229">
      <t>タイシンカンフセツ</t>
    </rPh>
    <rPh sb="229" eb="231">
      <t>ケイカク</t>
    </rPh>
    <rPh sb="232" eb="233">
      <t>ア</t>
    </rPh>
    <rPh sb="236" eb="238">
      <t>コウシン</t>
    </rPh>
    <rPh sb="239" eb="240">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</si>
</sst>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1"/>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6" fillId="0" borderId="0">
      <alignment vertical="center"/>
    </xf>
    <xf numFmtId="0" fontId="16" fillId="0" borderId="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5" fillId="0" borderId="9"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5" fillId="0" borderId="10" xfId="3" applyFont="1" applyBorder="1" applyAlignment="1" applyProtection="1">
      <alignment horizontal="left" vertical="top" wrapText="1"/>
      <protection locked="0"/>
    </xf>
    <xf numFmtId="0" fontId="5" fillId="0" borderId="12" xfId="3" applyFont="1" applyBorder="1" applyAlignment="1" applyProtection="1">
      <alignment horizontal="left" vertical="top" wrapText="1"/>
      <protection locked="0"/>
    </xf>
    <xf numFmtId="0" fontId="5" fillId="0" borderId="9" xfId="3" applyFont="1" applyBorder="1" applyAlignment="1" applyProtection="1">
      <alignment horizontal="left" vertical="top" wrapText="1"/>
      <protection locked="0"/>
    </xf>
    <xf numFmtId="0" fontId="5" fillId="0" borderId="0" xfId="3" applyFont="1" applyBorder="1" applyAlignment="1" applyProtection="1">
      <alignment horizontal="left" vertical="top" wrapText="1"/>
      <protection locked="0"/>
    </xf>
    <xf numFmtId="0" fontId="5" fillId="0" borderId="11" xfId="3" applyFont="1" applyBorder="1" applyAlignment="1" applyProtection="1">
      <alignment horizontal="left" vertical="top" wrapText="1"/>
      <protection locked="0"/>
    </xf>
    <xf numFmtId="0" fontId="5" fillId="0" borderId="1" xfId="3" applyFont="1" applyBorder="1" applyAlignment="1" applyProtection="1">
      <alignment horizontal="left" vertical="top" wrapText="1"/>
      <protection locked="0"/>
    </xf>
  </cellXfs>
  <cellStyles count="4">
    <cellStyle name="桁区切り" xfId="1" builtinId="6"/>
    <cellStyle name="標準" xfId="0" builtinId="0"/>
    <cellStyle name="標準 2 3" xfId="3" xr:uid="{039D2F24-D6B7-44A7-9D09-3FCF43A16E85}"/>
    <cellStyle name="標準 8" xfId="2" xr:uid="{D89337CD-CFB6-40C2-8F3D-3FC12711F47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0D1-4F67-BFB4-584F35FF884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0.38</c:v>
                </c:pt>
                <c:pt idx="1">
                  <c:v>0.51</c:v>
                </c:pt>
                <c:pt idx="2">
                  <c:v>0.35</c:v>
                </c:pt>
                <c:pt idx="3">
                  <c:v>0.31</c:v>
                </c:pt>
                <c:pt idx="4">
                  <c:v>0.41</c:v>
                </c:pt>
              </c:numCache>
            </c:numRef>
          </c:val>
          <c:smooth val="0"/>
          <c:extLst>
            <c:ext xmlns:c16="http://schemas.microsoft.com/office/drawing/2014/chart" uri="{C3380CC4-5D6E-409C-BE32-E72D297353CC}">
              <c16:uniqueId val="{00000001-C0D1-4F67-BFB4-584F35FF884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54.57</c:v>
                </c:pt>
                <c:pt idx="1">
                  <c:v>53.57</c:v>
                </c:pt>
                <c:pt idx="2">
                  <c:v>52.69</c:v>
                </c:pt>
                <c:pt idx="3">
                  <c:v>53.2</c:v>
                </c:pt>
                <c:pt idx="4">
                  <c:v>50.56</c:v>
                </c:pt>
              </c:numCache>
            </c:numRef>
          </c:val>
          <c:extLst>
            <c:ext xmlns:c16="http://schemas.microsoft.com/office/drawing/2014/chart" uri="{C3380CC4-5D6E-409C-BE32-E72D297353CC}">
              <c16:uniqueId val="{00000000-6595-41E3-8F6B-0BD447F72F8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39.94</c:v>
                </c:pt>
                <c:pt idx="1">
                  <c:v>40.19</c:v>
                </c:pt>
                <c:pt idx="2">
                  <c:v>41.14</c:v>
                </c:pt>
                <c:pt idx="3">
                  <c:v>41.02</c:v>
                </c:pt>
                <c:pt idx="4">
                  <c:v>43.22</c:v>
                </c:pt>
              </c:numCache>
            </c:numRef>
          </c:val>
          <c:smooth val="0"/>
          <c:extLst>
            <c:ext xmlns:c16="http://schemas.microsoft.com/office/drawing/2014/chart" uri="{C3380CC4-5D6E-409C-BE32-E72D297353CC}">
              <c16:uniqueId val="{00000001-6595-41E3-8F6B-0BD447F72F8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88.98</c:v>
                </c:pt>
                <c:pt idx="1">
                  <c:v>89.84</c:v>
                </c:pt>
                <c:pt idx="2">
                  <c:v>91.65</c:v>
                </c:pt>
                <c:pt idx="3">
                  <c:v>91.29</c:v>
                </c:pt>
                <c:pt idx="4">
                  <c:v>92.87</c:v>
                </c:pt>
              </c:numCache>
            </c:numRef>
          </c:val>
          <c:extLst>
            <c:ext xmlns:c16="http://schemas.microsoft.com/office/drawing/2014/chart" uri="{C3380CC4-5D6E-409C-BE32-E72D297353CC}">
              <c16:uniqueId val="{00000000-937E-4E86-B263-986FBC214C9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69.41</c:v>
                </c:pt>
                <c:pt idx="1">
                  <c:v>71.52</c:v>
                </c:pt>
                <c:pt idx="2">
                  <c:v>70.42</c:v>
                </c:pt>
                <c:pt idx="3">
                  <c:v>69.900000000000006</c:v>
                </c:pt>
                <c:pt idx="4">
                  <c:v>70.16</c:v>
                </c:pt>
              </c:numCache>
            </c:numRef>
          </c:val>
          <c:smooth val="0"/>
          <c:extLst>
            <c:ext xmlns:c16="http://schemas.microsoft.com/office/drawing/2014/chart" uri="{C3380CC4-5D6E-409C-BE32-E72D297353CC}">
              <c16:uniqueId val="{00000001-937E-4E86-B263-986FBC214C9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102.49</c:v>
                </c:pt>
                <c:pt idx="1">
                  <c:v>101.58</c:v>
                </c:pt>
                <c:pt idx="2">
                  <c:v>101.84</c:v>
                </c:pt>
                <c:pt idx="3">
                  <c:v>99.78</c:v>
                </c:pt>
                <c:pt idx="4">
                  <c:v>97.9</c:v>
                </c:pt>
              </c:numCache>
            </c:numRef>
          </c:val>
          <c:extLst>
            <c:ext xmlns:c16="http://schemas.microsoft.com/office/drawing/2014/chart" uri="{C3380CC4-5D6E-409C-BE32-E72D297353CC}">
              <c16:uniqueId val="{00000000-DA09-4B48-9F5A-933F4CC3211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114.22</c:v>
                </c:pt>
                <c:pt idx="1">
                  <c:v>108.19</c:v>
                </c:pt>
                <c:pt idx="2">
                  <c:v>106.93</c:v>
                </c:pt>
                <c:pt idx="3">
                  <c:v>109.12</c:v>
                </c:pt>
                <c:pt idx="4">
                  <c:v>105.82</c:v>
                </c:pt>
              </c:numCache>
            </c:numRef>
          </c:val>
          <c:smooth val="0"/>
          <c:extLst>
            <c:ext xmlns:c16="http://schemas.microsoft.com/office/drawing/2014/chart" uri="{C3380CC4-5D6E-409C-BE32-E72D297353CC}">
              <c16:uniqueId val="{00000001-DA09-4B48-9F5A-933F4CC3211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64.81</c:v>
                </c:pt>
                <c:pt idx="1">
                  <c:v>65.87</c:v>
                </c:pt>
                <c:pt idx="2">
                  <c:v>67.03</c:v>
                </c:pt>
                <c:pt idx="3">
                  <c:v>68.319999999999993</c:v>
                </c:pt>
                <c:pt idx="4">
                  <c:v>68.63</c:v>
                </c:pt>
              </c:numCache>
            </c:numRef>
          </c:val>
          <c:extLst>
            <c:ext xmlns:c16="http://schemas.microsoft.com/office/drawing/2014/chart" uri="{C3380CC4-5D6E-409C-BE32-E72D297353CC}">
              <c16:uniqueId val="{00000000-E0AC-4CA4-A261-4A37255963D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53.25</c:v>
                </c:pt>
                <c:pt idx="1">
                  <c:v>53.4</c:v>
                </c:pt>
                <c:pt idx="2">
                  <c:v>52.14</c:v>
                </c:pt>
                <c:pt idx="3">
                  <c:v>53.49</c:v>
                </c:pt>
                <c:pt idx="4">
                  <c:v>51.79</c:v>
                </c:pt>
              </c:numCache>
            </c:numRef>
          </c:val>
          <c:smooth val="0"/>
          <c:extLst>
            <c:ext xmlns:c16="http://schemas.microsoft.com/office/drawing/2014/chart" uri="{C3380CC4-5D6E-409C-BE32-E72D297353CC}">
              <c16:uniqueId val="{00000001-E0AC-4CA4-A261-4A37255963D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quot;-&quot;">
                  <c:v>14.9</c:v>
                </c:pt>
              </c:numCache>
            </c:numRef>
          </c:val>
          <c:extLst>
            <c:ext xmlns:c16="http://schemas.microsoft.com/office/drawing/2014/chart" uri="{C3380CC4-5D6E-409C-BE32-E72D297353CC}">
              <c16:uniqueId val="{00000000-5A9B-4776-A329-8D925247665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23.02</c:v>
                </c:pt>
                <c:pt idx="1">
                  <c:v>21.86</c:v>
                </c:pt>
                <c:pt idx="2">
                  <c:v>21.01</c:v>
                </c:pt>
                <c:pt idx="3">
                  <c:v>21.96</c:v>
                </c:pt>
                <c:pt idx="4">
                  <c:v>23.12</c:v>
                </c:pt>
              </c:numCache>
            </c:numRef>
          </c:val>
          <c:smooth val="0"/>
          <c:extLst>
            <c:ext xmlns:c16="http://schemas.microsoft.com/office/drawing/2014/chart" uri="{C3380CC4-5D6E-409C-BE32-E72D297353CC}">
              <c16:uniqueId val="{00000001-5A9B-4776-A329-8D925247665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5C0-4227-A275-0F008FE5320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22.71</c:v>
                </c:pt>
                <c:pt idx="1">
                  <c:v>6.17</c:v>
                </c:pt>
                <c:pt idx="2">
                  <c:v>20.41</c:v>
                </c:pt>
                <c:pt idx="3">
                  <c:v>19.420000000000002</c:v>
                </c:pt>
                <c:pt idx="4">
                  <c:v>19.850000000000001</c:v>
                </c:pt>
              </c:numCache>
            </c:numRef>
          </c:val>
          <c:smooth val="0"/>
          <c:extLst>
            <c:ext xmlns:c16="http://schemas.microsoft.com/office/drawing/2014/chart" uri="{C3380CC4-5D6E-409C-BE32-E72D297353CC}">
              <c16:uniqueId val="{00000001-95C0-4227-A275-0F008FE5320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1207.6600000000001</c:v>
                </c:pt>
                <c:pt idx="1">
                  <c:v>1474.23</c:v>
                </c:pt>
                <c:pt idx="2">
                  <c:v>1352.57</c:v>
                </c:pt>
                <c:pt idx="3">
                  <c:v>1350.13</c:v>
                </c:pt>
                <c:pt idx="4">
                  <c:v>915.68</c:v>
                </c:pt>
              </c:numCache>
            </c:numRef>
          </c:val>
          <c:extLst>
            <c:ext xmlns:c16="http://schemas.microsoft.com/office/drawing/2014/chart" uri="{C3380CC4-5D6E-409C-BE32-E72D297353CC}">
              <c16:uniqueId val="{00000000-EB06-457D-8951-24EE500E372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381.07</c:v>
                </c:pt>
                <c:pt idx="1">
                  <c:v>367.4</c:v>
                </c:pt>
                <c:pt idx="2">
                  <c:v>345.42</c:v>
                </c:pt>
                <c:pt idx="3">
                  <c:v>315.60000000000002</c:v>
                </c:pt>
                <c:pt idx="4">
                  <c:v>294.89</c:v>
                </c:pt>
              </c:numCache>
            </c:numRef>
          </c:val>
          <c:smooth val="0"/>
          <c:extLst>
            <c:ext xmlns:c16="http://schemas.microsoft.com/office/drawing/2014/chart" uri="{C3380CC4-5D6E-409C-BE32-E72D297353CC}">
              <c16:uniqueId val="{00000001-EB06-457D-8951-24EE500E372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51.33</c:v>
                </c:pt>
                <c:pt idx="1">
                  <c:v>38.39</c:v>
                </c:pt>
                <c:pt idx="2">
                  <c:v>29.32</c:v>
                </c:pt>
                <c:pt idx="3">
                  <c:v>21.25</c:v>
                </c:pt>
                <c:pt idx="4">
                  <c:v>22.12</c:v>
                </c:pt>
              </c:numCache>
            </c:numRef>
          </c:val>
          <c:extLst>
            <c:ext xmlns:c16="http://schemas.microsoft.com/office/drawing/2014/chart" uri="{C3380CC4-5D6E-409C-BE32-E72D297353CC}">
              <c16:uniqueId val="{00000000-2256-4F36-92DD-B19F9B9AE70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556.47</c:v>
                </c:pt>
                <c:pt idx="1">
                  <c:v>564.99</c:v>
                </c:pt>
                <c:pt idx="2">
                  <c:v>631.39</c:v>
                </c:pt>
                <c:pt idx="3">
                  <c:v>625.11</c:v>
                </c:pt>
                <c:pt idx="4">
                  <c:v>602.79</c:v>
                </c:pt>
              </c:numCache>
            </c:numRef>
          </c:val>
          <c:smooth val="0"/>
          <c:extLst>
            <c:ext xmlns:c16="http://schemas.microsoft.com/office/drawing/2014/chart" uri="{C3380CC4-5D6E-409C-BE32-E72D297353CC}">
              <c16:uniqueId val="{00000001-2256-4F36-92DD-B19F9B9AE70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92.07</c:v>
                </c:pt>
                <c:pt idx="1">
                  <c:v>100.43</c:v>
                </c:pt>
                <c:pt idx="2">
                  <c:v>100.64</c:v>
                </c:pt>
                <c:pt idx="3">
                  <c:v>97.93</c:v>
                </c:pt>
                <c:pt idx="4">
                  <c:v>95.25</c:v>
                </c:pt>
              </c:numCache>
            </c:numRef>
          </c:val>
          <c:extLst>
            <c:ext xmlns:c16="http://schemas.microsoft.com/office/drawing/2014/chart" uri="{C3380CC4-5D6E-409C-BE32-E72D297353CC}">
              <c16:uniqueId val="{00000000-2A72-4ACE-867C-8728EBA914D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78.67</c:v>
                </c:pt>
                <c:pt idx="1">
                  <c:v>80.56</c:v>
                </c:pt>
                <c:pt idx="2">
                  <c:v>76.55</c:v>
                </c:pt>
                <c:pt idx="3">
                  <c:v>77.739999999999995</c:v>
                </c:pt>
                <c:pt idx="4">
                  <c:v>77.459999999999994</c:v>
                </c:pt>
              </c:numCache>
            </c:numRef>
          </c:val>
          <c:smooth val="0"/>
          <c:extLst>
            <c:ext xmlns:c16="http://schemas.microsoft.com/office/drawing/2014/chart" uri="{C3380CC4-5D6E-409C-BE32-E72D297353CC}">
              <c16:uniqueId val="{00000001-2A72-4ACE-867C-8728EBA914D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235.23</c:v>
                </c:pt>
                <c:pt idx="1">
                  <c:v>235.77</c:v>
                </c:pt>
                <c:pt idx="2">
                  <c:v>235.46</c:v>
                </c:pt>
                <c:pt idx="3">
                  <c:v>242.86</c:v>
                </c:pt>
                <c:pt idx="4">
                  <c:v>259.20999999999998</c:v>
                </c:pt>
              </c:numCache>
            </c:numRef>
          </c:val>
          <c:extLst>
            <c:ext xmlns:c16="http://schemas.microsoft.com/office/drawing/2014/chart" uri="{C3380CC4-5D6E-409C-BE32-E72D297353CC}">
              <c16:uniqueId val="{00000000-E0C2-4011-B068-E5BE67EBEF4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257.95</c:v>
                </c:pt>
                <c:pt idx="1">
                  <c:v>260.87</c:v>
                </c:pt>
                <c:pt idx="2">
                  <c:v>269.25</c:v>
                </c:pt>
                <c:pt idx="3">
                  <c:v>274.94</c:v>
                </c:pt>
                <c:pt idx="4">
                  <c:v>290.02999999999997</c:v>
                </c:pt>
              </c:numCache>
            </c:numRef>
          </c:val>
          <c:smooth val="0"/>
          <c:extLst>
            <c:ext xmlns:c16="http://schemas.microsoft.com/office/drawing/2014/chart" uri="{C3380CC4-5D6E-409C-BE32-E72D297353CC}">
              <c16:uniqueId val="{00000001-E0C2-4011-B068-E5BE67EBEF4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34" zoomScale="80" zoomScaleNormal="8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沖縄県　伊江村</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5" t="s">
        <v>1</v>
      </c>
      <c r="C7" s="56"/>
      <c r="D7" s="56"/>
      <c r="E7" s="56"/>
      <c r="F7" s="56"/>
      <c r="G7" s="56"/>
      <c r="H7" s="56"/>
      <c r="I7" s="55" t="s">
        <v>2</v>
      </c>
      <c r="J7" s="56"/>
      <c r="K7" s="56"/>
      <c r="L7" s="56"/>
      <c r="M7" s="56"/>
      <c r="N7" s="56"/>
      <c r="O7" s="57"/>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5" t="s">
        <v>7</v>
      </c>
      <c r="AU7" s="56"/>
      <c r="AV7" s="56"/>
      <c r="AW7" s="56"/>
      <c r="AX7" s="56"/>
      <c r="AY7" s="56"/>
      <c r="AZ7" s="56"/>
      <c r="BA7" s="56"/>
      <c r="BB7" s="58" t="s">
        <v>8</v>
      </c>
      <c r="BC7" s="58"/>
      <c r="BD7" s="58"/>
      <c r="BE7" s="58"/>
      <c r="BF7" s="58"/>
      <c r="BG7" s="58"/>
      <c r="BH7" s="58"/>
      <c r="BI7" s="58"/>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7"/>
      <c r="D8" s="67"/>
      <c r="E8" s="67"/>
      <c r="F8" s="67"/>
      <c r="G8" s="67"/>
      <c r="H8" s="67"/>
      <c r="I8" s="66" t="str">
        <f>データ!$J$6</f>
        <v>水道事業</v>
      </c>
      <c r="J8" s="67"/>
      <c r="K8" s="67"/>
      <c r="L8" s="67"/>
      <c r="M8" s="67"/>
      <c r="N8" s="67"/>
      <c r="O8" s="68"/>
      <c r="P8" s="69" t="str">
        <f>データ!$K$6</f>
        <v>末端給水事業</v>
      </c>
      <c r="Q8" s="69"/>
      <c r="R8" s="69"/>
      <c r="S8" s="69"/>
      <c r="T8" s="69"/>
      <c r="U8" s="69"/>
      <c r="V8" s="69"/>
      <c r="W8" s="69" t="str">
        <f>データ!$L$6</f>
        <v>A9</v>
      </c>
      <c r="X8" s="69"/>
      <c r="Y8" s="69"/>
      <c r="Z8" s="69"/>
      <c r="AA8" s="69"/>
      <c r="AB8" s="69"/>
      <c r="AC8" s="69"/>
      <c r="AD8" s="69" t="str">
        <f>データ!$M$6</f>
        <v>非設置</v>
      </c>
      <c r="AE8" s="69"/>
      <c r="AF8" s="69"/>
      <c r="AG8" s="69"/>
      <c r="AH8" s="69"/>
      <c r="AI8" s="69"/>
      <c r="AJ8" s="69"/>
      <c r="AK8" s="2"/>
      <c r="AL8" s="52">
        <f>データ!$R$6</f>
        <v>4268</v>
      </c>
      <c r="AM8" s="52"/>
      <c r="AN8" s="52"/>
      <c r="AO8" s="52"/>
      <c r="AP8" s="52"/>
      <c r="AQ8" s="52"/>
      <c r="AR8" s="52"/>
      <c r="AS8" s="52"/>
      <c r="AT8" s="49">
        <f>データ!$S$6</f>
        <v>22.7</v>
      </c>
      <c r="AU8" s="50"/>
      <c r="AV8" s="50"/>
      <c r="AW8" s="50"/>
      <c r="AX8" s="50"/>
      <c r="AY8" s="50"/>
      <c r="AZ8" s="50"/>
      <c r="BA8" s="50"/>
      <c r="BB8" s="39">
        <f>データ!$T$6</f>
        <v>188.02</v>
      </c>
      <c r="BC8" s="39"/>
      <c r="BD8" s="39"/>
      <c r="BE8" s="39"/>
      <c r="BF8" s="39"/>
      <c r="BG8" s="39"/>
      <c r="BH8" s="39"/>
      <c r="BI8" s="39"/>
      <c r="BJ8" s="3"/>
      <c r="BK8" s="3"/>
      <c r="BL8" s="70" t="s">
        <v>10</v>
      </c>
      <c r="BM8" s="71"/>
      <c r="BN8" s="53" t="s">
        <v>11</v>
      </c>
      <c r="BO8" s="53"/>
      <c r="BP8" s="53"/>
      <c r="BQ8" s="53"/>
      <c r="BR8" s="53"/>
      <c r="BS8" s="53"/>
      <c r="BT8" s="53"/>
      <c r="BU8" s="53"/>
      <c r="BV8" s="53"/>
      <c r="BW8" s="53"/>
      <c r="BX8" s="53"/>
      <c r="BY8" s="54"/>
    </row>
    <row r="9" spans="1:78" ht="18.75" customHeight="1" x14ac:dyDescent="0.15">
      <c r="A9" s="2"/>
      <c r="B9" s="55" t="s">
        <v>12</v>
      </c>
      <c r="C9" s="56"/>
      <c r="D9" s="56"/>
      <c r="E9" s="56"/>
      <c r="F9" s="56"/>
      <c r="G9" s="56"/>
      <c r="H9" s="56"/>
      <c r="I9" s="55" t="s">
        <v>13</v>
      </c>
      <c r="J9" s="56"/>
      <c r="K9" s="56"/>
      <c r="L9" s="56"/>
      <c r="M9" s="56"/>
      <c r="N9" s="56"/>
      <c r="O9" s="57"/>
      <c r="P9" s="58" t="s">
        <v>14</v>
      </c>
      <c r="Q9" s="58"/>
      <c r="R9" s="58"/>
      <c r="S9" s="58"/>
      <c r="T9" s="58"/>
      <c r="U9" s="58"/>
      <c r="V9" s="58"/>
      <c r="W9" s="58" t="s">
        <v>15</v>
      </c>
      <c r="X9" s="58"/>
      <c r="Y9" s="58"/>
      <c r="Z9" s="58"/>
      <c r="AA9" s="58"/>
      <c r="AB9" s="58"/>
      <c r="AC9" s="58"/>
      <c r="AD9" s="2"/>
      <c r="AE9" s="2"/>
      <c r="AF9" s="2"/>
      <c r="AG9" s="2"/>
      <c r="AH9" s="2"/>
      <c r="AI9" s="2"/>
      <c r="AJ9" s="2"/>
      <c r="AK9" s="2"/>
      <c r="AL9" s="58" t="s">
        <v>16</v>
      </c>
      <c r="AM9" s="58"/>
      <c r="AN9" s="58"/>
      <c r="AO9" s="58"/>
      <c r="AP9" s="58"/>
      <c r="AQ9" s="58"/>
      <c r="AR9" s="58"/>
      <c r="AS9" s="58"/>
      <c r="AT9" s="55" t="s">
        <v>17</v>
      </c>
      <c r="AU9" s="56"/>
      <c r="AV9" s="56"/>
      <c r="AW9" s="56"/>
      <c r="AX9" s="56"/>
      <c r="AY9" s="56"/>
      <c r="AZ9" s="56"/>
      <c r="BA9" s="56"/>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x14ac:dyDescent="0.15">
      <c r="A10" s="2"/>
      <c r="B10" s="49" t="str">
        <f>データ!$N$6</f>
        <v>-</v>
      </c>
      <c r="C10" s="50"/>
      <c r="D10" s="50"/>
      <c r="E10" s="50"/>
      <c r="F10" s="50"/>
      <c r="G10" s="50"/>
      <c r="H10" s="50"/>
      <c r="I10" s="49">
        <f>データ!$O$6</f>
        <v>95.68</v>
      </c>
      <c r="J10" s="50"/>
      <c r="K10" s="50"/>
      <c r="L10" s="50"/>
      <c r="M10" s="50"/>
      <c r="N10" s="50"/>
      <c r="O10" s="51"/>
      <c r="P10" s="39">
        <f>データ!$P$6</f>
        <v>100</v>
      </c>
      <c r="Q10" s="39"/>
      <c r="R10" s="39"/>
      <c r="S10" s="39"/>
      <c r="T10" s="39"/>
      <c r="U10" s="39"/>
      <c r="V10" s="39"/>
      <c r="W10" s="52">
        <f>データ!$Q$6</f>
        <v>5417</v>
      </c>
      <c r="X10" s="52"/>
      <c r="Y10" s="52"/>
      <c r="Z10" s="52"/>
      <c r="AA10" s="52"/>
      <c r="AB10" s="52"/>
      <c r="AC10" s="52"/>
      <c r="AD10" s="2"/>
      <c r="AE10" s="2"/>
      <c r="AF10" s="2"/>
      <c r="AG10" s="2"/>
      <c r="AH10" s="2"/>
      <c r="AI10" s="2"/>
      <c r="AJ10" s="2"/>
      <c r="AK10" s="2"/>
      <c r="AL10" s="52">
        <f>データ!$U$6</f>
        <v>4182</v>
      </c>
      <c r="AM10" s="52"/>
      <c r="AN10" s="52"/>
      <c r="AO10" s="52"/>
      <c r="AP10" s="52"/>
      <c r="AQ10" s="52"/>
      <c r="AR10" s="52"/>
      <c r="AS10" s="52"/>
      <c r="AT10" s="49">
        <f>データ!$V$6</f>
        <v>22.78</v>
      </c>
      <c r="AU10" s="50"/>
      <c r="AV10" s="50"/>
      <c r="AW10" s="50"/>
      <c r="AX10" s="50"/>
      <c r="AY10" s="50"/>
      <c r="AZ10" s="50"/>
      <c r="BA10" s="50"/>
      <c r="BB10" s="39">
        <f>データ!$W$6</f>
        <v>183.58</v>
      </c>
      <c r="BC10" s="39"/>
      <c r="BD10" s="39"/>
      <c r="BE10" s="39"/>
      <c r="BF10" s="39"/>
      <c r="BG10" s="39"/>
      <c r="BH10" s="39"/>
      <c r="BI10" s="39"/>
      <c r="BJ10" s="2"/>
      <c r="BK10" s="2"/>
      <c r="BL10" s="40" t="s">
        <v>21</v>
      </c>
      <c r="BM10" s="41"/>
      <c r="BN10" s="42" t="s">
        <v>22</v>
      </c>
      <c r="BO10" s="42"/>
      <c r="BP10" s="42"/>
      <c r="BQ10" s="42"/>
      <c r="BR10" s="42"/>
      <c r="BS10" s="42"/>
      <c r="BT10" s="42"/>
      <c r="BU10" s="42"/>
      <c r="BV10" s="42"/>
      <c r="BW10" s="42"/>
      <c r="BX10" s="42"/>
      <c r="BY10" s="43"/>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4" t="s">
        <v>23</v>
      </c>
      <c r="BM11" s="44"/>
      <c r="BN11" s="44"/>
      <c r="BO11" s="44"/>
      <c r="BP11" s="44"/>
      <c r="BQ11" s="44"/>
      <c r="BR11" s="44"/>
      <c r="BS11" s="44"/>
      <c r="BT11" s="44"/>
      <c r="BU11" s="44"/>
      <c r="BV11" s="44"/>
      <c r="BW11" s="44"/>
      <c r="BX11" s="44"/>
      <c r="BY11" s="44"/>
      <c r="BZ11" s="4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4"/>
      <c r="BM12" s="44"/>
      <c r="BN12" s="44"/>
      <c r="BO12" s="44"/>
      <c r="BP12" s="44"/>
      <c r="BQ12" s="44"/>
      <c r="BR12" s="44"/>
      <c r="BS12" s="44"/>
      <c r="BT12" s="44"/>
      <c r="BU12" s="44"/>
      <c r="BV12" s="44"/>
      <c r="BW12" s="44"/>
      <c r="BX12" s="44"/>
      <c r="BY12" s="44"/>
      <c r="BZ12" s="4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5"/>
      <c r="BM13" s="45"/>
      <c r="BN13" s="45"/>
      <c r="BO13" s="45"/>
      <c r="BP13" s="45"/>
      <c r="BQ13" s="45"/>
      <c r="BR13" s="45"/>
      <c r="BS13" s="45"/>
      <c r="BT13" s="45"/>
      <c r="BU13" s="45"/>
      <c r="BV13" s="45"/>
      <c r="BW13" s="45"/>
      <c r="BX13" s="45"/>
      <c r="BY13" s="45"/>
      <c r="BZ13" s="45"/>
    </row>
    <row r="14" spans="1:78" ht="13.5" customHeight="1" x14ac:dyDescent="0.15">
      <c r="A14" s="2"/>
      <c r="B14" s="46" t="s">
        <v>24</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8"/>
      <c r="BK14" s="2"/>
      <c r="BL14" s="30" t="s">
        <v>25</v>
      </c>
      <c r="BM14" s="31"/>
      <c r="BN14" s="31"/>
      <c r="BO14" s="31"/>
      <c r="BP14" s="31"/>
      <c r="BQ14" s="31"/>
      <c r="BR14" s="31"/>
      <c r="BS14" s="31"/>
      <c r="BT14" s="31"/>
      <c r="BU14" s="31"/>
      <c r="BV14" s="31"/>
      <c r="BW14" s="31"/>
      <c r="BX14" s="31"/>
      <c r="BY14" s="31"/>
      <c r="BZ14" s="32"/>
    </row>
    <row r="15" spans="1:78" ht="13.5" customHeight="1" x14ac:dyDescent="0.15">
      <c r="A15" s="2"/>
      <c r="B15" s="36"/>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8"/>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3" t="s">
        <v>110</v>
      </c>
      <c r="BM16" s="84"/>
      <c r="BN16" s="84"/>
      <c r="BO16" s="84"/>
      <c r="BP16" s="84"/>
      <c r="BQ16" s="84"/>
      <c r="BR16" s="84"/>
      <c r="BS16" s="84"/>
      <c r="BT16" s="84"/>
      <c r="BU16" s="84"/>
      <c r="BV16" s="84"/>
      <c r="BW16" s="84"/>
      <c r="BX16" s="84"/>
      <c r="BY16" s="84"/>
      <c r="BZ16" s="8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3"/>
      <c r="BM17" s="84"/>
      <c r="BN17" s="84"/>
      <c r="BO17" s="84"/>
      <c r="BP17" s="84"/>
      <c r="BQ17" s="84"/>
      <c r="BR17" s="84"/>
      <c r="BS17" s="84"/>
      <c r="BT17" s="84"/>
      <c r="BU17" s="84"/>
      <c r="BV17" s="84"/>
      <c r="BW17" s="84"/>
      <c r="BX17" s="84"/>
      <c r="BY17" s="84"/>
      <c r="BZ17" s="8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3"/>
      <c r="BM18" s="84"/>
      <c r="BN18" s="84"/>
      <c r="BO18" s="84"/>
      <c r="BP18" s="84"/>
      <c r="BQ18" s="84"/>
      <c r="BR18" s="84"/>
      <c r="BS18" s="84"/>
      <c r="BT18" s="84"/>
      <c r="BU18" s="84"/>
      <c r="BV18" s="84"/>
      <c r="BW18" s="84"/>
      <c r="BX18" s="84"/>
      <c r="BY18" s="84"/>
      <c r="BZ18" s="8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3"/>
      <c r="BM19" s="84"/>
      <c r="BN19" s="84"/>
      <c r="BO19" s="84"/>
      <c r="BP19" s="84"/>
      <c r="BQ19" s="84"/>
      <c r="BR19" s="84"/>
      <c r="BS19" s="84"/>
      <c r="BT19" s="84"/>
      <c r="BU19" s="84"/>
      <c r="BV19" s="84"/>
      <c r="BW19" s="84"/>
      <c r="BX19" s="84"/>
      <c r="BY19" s="84"/>
      <c r="BZ19" s="8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3"/>
      <c r="BM20" s="84"/>
      <c r="BN20" s="84"/>
      <c r="BO20" s="84"/>
      <c r="BP20" s="84"/>
      <c r="BQ20" s="84"/>
      <c r="BR20" s="84"/>
      <c r="BS20" s="84"/>
      <c r="BT20" s="84"/>
      <c r="BU20" s="84"/>
      <c r="BV20" s="84"/>
      <c r="BW20" s="84"/>
      <c r="BX20" s="84"/>
      <c r="BY20" s="84"/>
      <c r="BZ20" s="8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3"/>
      <c r="BM21" s="84"/>
      <c r="BN21" s="84"/>
      <c r="BO21" s="84"/>
      <c r="BP21" s="84"/>
      <c r="BQ21" s="84"/>
      <c r="BR21" s="84"/>
      <c r="BS21" s="84"/>
      <c r="BT21" s="84"/>
      <c r="BU21" s="84"/>
      <c r="BV21" s="84"/>
      <c r="BW21" s="84"/>
      <c r="BX21" s="84"/>
      <c r="BY21" s="84"/>
      <c r="BZ21" s="8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3"/>
      <c r="BM22" s="84"/>
      <c r="BN22" s="84"/>
      <c r="BO22" s="84"/>
      <c r="BP22" s="84"/>
      <c r="BQ22" s="84"/>
      <c r="BR22" s="84"/>
      <c r="BS22" s="84"/>
      <c r="BT22" s="84"/>
      <c r="BU22" s="84"/>
      <c r="BV22" s="84"/>
      <c r="BW22" s="84"/>
      <c r="BX22" s="84"/>
      <c r="BY22" s="84"/>
      <c r="BZ22" s="8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3"/>
      <c r="BM23" s="84"/>
      <c r="BN23" s="84"/>
      <c r="BO23" s="84"/>
      <c r="BP23" s="84"/>
      <c r="BQ23" s="84"/>
      <c r="BR23" s="84"/>
      <c r="BS23" s="84"/>
      <c r="BT23" s="84"/>
      <c r="BU23" s="84"/>
      <c r="BV23" s="84"/>
      <c r="BW23" s="84"/>
      <c r="BX23" s="84"/>
      <c r="BY23" s="84"/>
      <c r="BZ23" s="8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3"/>
      <c r="BM24" s="84"/>
      <c r="BN24" s="84"/>
      <c r="BO24" s="84"/>
      <c r="BP24" s="84"/>
      <c r="BQ24" s="84"/>
      <c r="BR24" s="84"/>
      <c r="BS24" s="84"/>
      <c r="BT24" s="84"/>
      <c r="BU24" s="84"/>
      <c r="BV24" s="84"/>
      <c r="BW24" s="84"/>
      <c r="BX24" s="84"/>
      <c r="BY24" s="84"/>
      <c r="BZ24" s="8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3"/>
      <c r="BM25" s="84"/>
      <c r="BN25" s="84"/>
      <c r="BO25" s="84"/>
      <c r="BP25" s="84"/>
      <c r="BQ25" s="84"/>
      <c r="BR25" s="84"/>
      <c r="BS25" s="84"/>
      <c r="BT25" s="84"/>
      <c r="BU25" s="84"/>
      <c r="BV25" s="84"/>
      <c r="BW25" s="84"/>
      <c r="BX25" s="84"/>
      <c r="BY25" s="84"/>
      <c r="BZ25" s="8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3"/>
      <c r="BM26" s="84"/>
      <c r="BN26" s="84"/>
      <c r="BO26" s="84"/>
      <c r="BP26" s="84"/>
      <c r="BQ26" s="84"/>
      <c r="BR26" s="84"/>
      <c r="BS26" s="84"/>
      <c r="BT26" s="84"/>
      <c r="BU26" s="84"/>
      <c r="BV26" s="84"/>
      <c r="BW26" s="84"/>
      <c r="BX26" s="84"/>
      <c r="BY26" s="84"/>
      <c r="BZ26" s="8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3"/>
      <c r="BM27" s="84"/>
      <c r="BN27" s="84"/>
      <c r="BO27" s="84"/>
      <c r="BP27" s="84"/>
      <c r="BQ27" s="84"/>
      <c r="BR27" s="84"/>
      <c r="BS27" s="84"/>
      <c r="BT27" s="84"/>
      <c r="BU27" s="84"/>
      <c r="BV27" s="84"/>
      <c r="BW27" s="84"/>
      <c r="BX27" s="84"/>
      <c r="BY27" s="84"/>
      <c r="BZ27" s="8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3"/>
      <c r="BM28" s="84"/>
      <c r="BN28" s="84"/>
      <c r="BO28" s="84"/>
      <c r="BP28" s="84"/>
      <c r="BQ28" s="84"/>
      <c r="BR28" s="84"/>
      <c r="BS28" s="84"/>
      <c r="BT28" s="84"/>
      <c r="BU28" s="84"/>
      <c r="BV28" s="84"/>
      <c r="BW28" s="84"/>
      <c r="BX28" s="84"/>
      <c r="BY28" s="84"/>
      <c r="BZ28" s="8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3"/>
      <c r="BM29" s="84"/>
      <c r="BN29" s="84"/>
      <c r="BO29" s="84"/>
      <c r="BP29" s="84"/>
      <c r="BQ29" s="84"/>
      <c r="BR29" s="84"/>
      <c r="BS29" s="84"/>
      <c r="BT29" s="84"/>
      <c r="BU29" s="84"/>
      <c r="BV29" s="84"/>
      <c r="BW29" s="84"/>
      <c r="BX29" s="84"/>
      <c r="BY29" s="84"/>
      <c r="BZ29" s="8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3"/>
      <c r="BM30" s="84"/>
      <c r="BN30" s="84"/>
      <c r="BO30" s="84"/>
      <c r="BP30" s="84"/>
      <c r="BQ30" s="84"/>
      <c r="BR30" s="84"/>
      <c r="BS30" s="84"/>
      <c r="BT30" s="84"/>
      <c r="BU30" s="84"/>
      <c r="BV30" s="84"/>
      <c r="BW30" s="84"/>
      <c r="BX30" s="84"/>
      <c r="BY30" s="84"/>
      <c r="BZ30" s="8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3"/>
      <c r="BM31" s="84"/>
      <c r="BN31" s="84"/>
      <c r="BO31" s="84"/>
      <c r="BP31" s="84"/>
      <c r="BQ31" s="84"/>
      <c r="BR31" s="84"/>
      <c r="BS31" s="84"/>
      <c r="BT31" s="84"/>
      <c r="BU31" s="84"/>
      <c r="BV31" s="84"/>
      <c r="BW31" s="84"/>
      <c r="BX31" s="84"/>
      <c r="BY31" s="84"/>
      <c r="BZ31" s="8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3"/>
      <c r="BM32" s="84"/>
      <c r="BN32" s="84"/>
      <c r="BO32" s="84"/>
      <c r="BP32" s="84"/>
      <c r="BQ32" s="84"/>
      <c r="BR32" s="84"/>
      <c r="BS32" s="84"/>
      <c r="BT32" s="84"/>
      <c r="BU32" s="84"/>
      <c r="BV32" s="84"/>
      <c r="BW32" s="84"/>
      <c r="BX32" s="84"/>
      <c r="BY32" s="84"/>
      <c r="BZ32" s="8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3"/>
      <c r="BM33" s="84"/>
      <c r="BN33" s="84"/>
      <c r="BO33" s="84"/>
      <c r="BP33" s="84"/>
      <c r="BQ33" s="84"/>
      <c r="BR33" s="84"/>
      <c r="BS33" s="84"/>
      <c r="BT33" s="84"/>
      <c r="BU33" s="84"/>
      <c r="BV33" s="84"/>
      <c r="BW33" s="84"/>
      <c r="BX33" s="84"/>
      <c r="BY33" s="84"/>
      <c r="BZ33" s="8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3"/>
      <c r="BM34" s="84"/>
      <c r="BN34" s="84"/>
      <c r="BO34" s="84"/>
      <c r="BP34" s="84"/>
      <c r="BQ34" s="84"/>
      <c r="BR34" s="84"/>
      <c r="BS34" s="84"/>
      <c r="BT34" s="84"/>
      <c r="BU34" s="84"/>
      <c r="BV34" s="84"/>
      <c r="BW34" s="84"/>
      <c r="BX34" s="84"/>
      <c r="BY34" s="84"/>
      <c r="BZ34" s="8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3"/>
      <c r="BM35" s="84"/>
      <c r="BN35" s="84"/>
      <c r="BO35" s="84"/>
      <c r="BP35" s="84"/>
      <c r="BQ35" s="84"/>
      <c r="BR35" s="84"/>
      <c r="BS35" s="84"/>
      <c r="BT35" s="84"/>
      <c r="BU35" s="84"/>
      <c r="BV35" s="84"/>
      <c r="BW35" s="84"/>
      <c r="BX35" s="84"/>
      <c r="BY35" s="84"/>
      <c r="BZ35" s="8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3"/>
      <c r="BM36" s="84"/>
      <c r="BN36" s="84"/>
      <c r="BO36" s="84"/>
      <c r="BP36" s="84"/>
      <c r="BQ36" s="84"/>
      <c r="BR36" s="84"/>
      <c r="BS36" s="84"/>
      <c r="BT36" s="84"/>
      <c r="BU36" s="84"/>
      <c r="BV36" s="84"/>
      <c r="BW36" s="84"/>
      <c r="BX36" s="84"/>
      <c r="BY36" s="84"/>
      <c r="BZ36" s="8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3"/>
      <c r="BM37" s="84"/>
      <c r="BN37" s="84"/>
      <c r="BO37" s="84"/>
      <c r="BP37" s="84"/>
      <c r="BQ37" s="84"/>
      <c r="BR37" s="84"/>
      <c r="BS37" s="84"/>
      <c r="BT37" s="84"/>
      <c r="BU37" s="84"/>
      <c r="BV37" s="84"/>
      <c r="BW37" s="84"/>
      <c r="BX37" s="84"/>
      <c r="BY37" s="84"/>
      <c r="BZ37" s="8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3"/>
      <c r="BM38" s="84"/>
      <c r="BN38" s="84"/>
      <c r="BO38" s="84"/>
      <c r="BP38" s="84"/>
      <c r="BQ38" s="84"/>
      <c r="BR38" s="84"/>
      <c r="BS38" s="84"/>
      <c r="BT38" s="84"/>
      <c r="BU38" s="84"/>
      <c r="BV38" s="84"/>
      <c r="BW38" s="84"/>
      <c r="BX38" s="84"/>
      <c r="BY38" s="84"/>
      <c r="BZ38" s="8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3"/>
      <c r="BM39" s="84"/>
      <c r="BN39" s="84"/>
      <c r="BO39" s="84"/>
      <c r="BP39" s="84"/>
      <c r="BQ39" s="84"/>
      <c r="BR39" s="84"/>
      <c r="BS39" s="84"/>
      <c r="BT39" s="84"/>
      <c r="BU39" s="84"/>
      <c r="BV39" s="84"/>
      <c r="BW39" s="84"/>
      <c r="BX39" s="84"/>
      <c r="BY39" s="84"/>
      <c r="BZ39" s="8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3"/>
      <c r="BM40" s="84"/>
      <c r="BN40" s="84"/>
      <c r="BO40" s="84"/>
      <c r="BP40" s="84"/>
      <c r="BQ40" s="84"/>
      <c r="BR40" s="84"/>
      <c r="BS40" s="84"/>
      <c r="BT40" s="84"/>
      <c r="BU40" s="84"/>
      <c r="BV40" s="84"/>
      <c r="BW40" s="84"/>
      <c r="BX40" s="84"/>
      <c r="BY40" s="84"/>
      <c r="BZ40" s="8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3"/>
      <c r="BM41" s="84"/>
      <c r="BN41" s="84"/>
      <c r="BO41" s="84"/>
      <c r="BP41" s="84"/>
      <c r="BQ41" s="84"/>
      <c r="BR41" s="84"/>
      <c r="BS41" s="84"/>
      <c r="BT41" s="84"/>
      <c r="BU41" s="84"/>
      <c r="BV41" s="84"/>
      <c r="BW41" s="84"/>
      <c r="BX41" s="84"/>
      <c r="BY41" s="84"/>
      <c r="BZ41" s="8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3"/>
      <c r="BM42" s="84"/>
      <c r="BN42" s="84"/>
      <c r="BO42" s="84"/>
      <c r="BP42" s="84"/>
      <c r="BQ42" s="84"/>
      <c r="BR42" s="84"/>
      <c r="BS42" s="84"/>
      <c r="BT42" s="84"/>
      <c r="BU42" s="84"/>
      <c r="BV42" s="84"/>
      <c r="BW42" s="84"/>
      <c r="BX42" s="84"/>
      <c r="BY42" s="84"/>
      <c r="BZ42" s="8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3"/>
      <c r="BM43" s="84"/>
      <c r="BN43" s="84"/>
      <c r="BO43" s="84"/>
      <c r="BP43" s="84"/>
      <c r="BQ43" s="84"/>
      <c r="BR43" s="84"/>
      <c r="BS43" s="84"/>
      <c r="BT43" s="84"/>
      <c r="BU43" s="84"/>
      <c r="BV43" s="84"/>
      <c r="BW43" s="84"/>
      <c r="BX43" s="84"/>
      <c r="BY43" s="84"/>
      <c r="BZ43" s="8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8" t="s">
        <v>111</v>
      </c>
      <c r="BM47" s="89"/>
      <c r="BN47" s="89"/>
      <c r="BO47" s="89"/>
      <c r="BP47" s="89"/>
      <c r="BQ47" s="89"/>
      <c r="BR47" s="89"/>
      <c r="BS47" s="89"/>
      <c r="BT47" s="89"/>
      <c r="BU47" s="89"/>
      <c r="BV47" s="89"/>
      <c r="BW47" s="89"/>
      <c r="BX47" s="89"/>
      <c r="BY47" s="89"/>
      <c r="BZ47" s="8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8"/>
      <c r="BM48" s="89"/>
      <c r="BN48" s="89"/>
      <c r="BO48" s="89"/>
      <c r="BP48" s="89"/>
      <c r="BQ48" s="89"/>
      <c r="BR48" s="89"/>
      <c r="BS48" s="89"/>
      <c r="BT48" s="89"/>
      <c r="BU48" s="89"/>
      <c r="BV48" s="89"/>
      <c r="BW48" s="89"/>
      <c r="BX48" s="89"/>
      <c r="BY48" s="89"/>
      <c r="BZ48" s="8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8"/>
      <c r="BM49" s="89"/>
      <c r="BN49" s="89"/>
      <c r="BO49" s="89"/>
      <c r="BP49" s="89"/>
      <c r="BQ49" s="89"/>
      <c r="BR49" s="89"/>
      <c r="BS49" s="89"/>
      <c r="BT49" s="89"/>
      <c r="BU49" s="89"/>
      <c r="BV49" s="89"/>
      <c r="BW49" s="89"/>
      <c r="BX49" s="89"/>
      <c r="BY49" s="89"/>
      <c r="BZ49" s="8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8"/>
      <c r="BM50" s="89"/>
      <c r="BN50" s="89"/>
      <c r="BO50" s="89"/>
      <c r="BP50" s="89"/>
      <c r="BQ50" s="89"/>
      <c r="BR50" s="89"/>
      <c r="BS50" s="89"/>
      <c r="BT50" s="89"/>
      <c r="BU50" s="89"/>
      <c r="BV50" s="89"/>
      <c r="BW50" s="89"/>
      <c r="BX50" s="89"/>
      <c r="BY50" s="89"/>
      <c r="BZ50" s="8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8"/>
      <c r="BM51" s="89"/>
      <c r="BN51" s="89"/>
      <c r="BO51" s="89"/>
      <c r="BP51" s="89"/>
      <c r="BQ51" s="89"/>
      <c r="BR51" s="89"/>
      <c r="BS51" s="89"/>
      <c r="BT51" s="89"/>
      <c r="BU51" s="89"/>
      <c r="BV51" s="89"/>
      <c r="BW51" s="89"/>
      <c r="BX51" s="89"/>
      <c r="BY51" s="89"/>
      <c r="BZ51" s="8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8"/>
      <c r="BM52" s="89"/>
      <c r="BN52" s="89"/>
      <c r="BO52" s="89"/>
      <c r="BP52" s="89"/>
      <c r="BQ52" s="89"/>
      <c r="BR52" s="89"/>
      <c r="BS52" s="89"/>
      <c r="BT52" s="89"/>
      <c r="BU52" s="89"/>
      <c r="BV52" s="89"/>
      <c r="BW52" s="89"/>
      <c r="BX52" s="89"/>
      <c r="BY52" s="89"/>
      <c r="BZ52" s="8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8"/>
      <c r="BM53" s="89"/>
      <c r="BN53" s="89"/>
      <c r="BO53" s="89"/>
      <c r="BP53" s="89"/>
      <c r="BQ53" s="89"/>
      <c r="BR53" s="89"/>
      <c r="BS53" s="89"/>
      <c r="BT53" s="89"/>
      <c r="BU53" s="89"/>
      <c r="BV53" s="89"/>
      <c r="BW53" s="89"/>
      <c r="BX53" s="89"/>
      <c r="BY53" s="89"/>
      <c r="BZ53" s="8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8"/>
      <c r="BM54" s="89"/>
      <c r="BN54" s="89"/>
      <c r="BO54" s="89"/>
      <c r="BP54" s="89"/>
      <c r="BQ54" s="89"/>
      <c r="BR54" s="89"/>
      <c r="BS54" s="89"/>
      <c r="BT54" s="89"/>
      <c r="BU54" s="89"/>
      <c r="BV54" s="89"/>
      <c r="BW54" s="89"/>
      <c r="BX54" s="89"/>
      <c r="BY54" s="89"/>
      <c r="BZ54" s="8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8"/>
      <c r="BM55" s="89"/>
      <c r="BN55" s="89"/>
      <c r="BO55" s="89"/>
      <c r="BP55" s="89"/>
      <c r="BQ55" s="89"/>
      <c r="BR55" s="89"/>
      <c r="BS55" s="89"/>
      <c r="BT55" s="89"/>
      <c r="BU55" s="89"/>
      <c r="BV55" s="89"/>
      <c r="BW55" s="89"/>
      <c r="BX55" s="89"/>
      <c r="BY55" s="89"/>
      <c r="BZ55" s="8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8"/>
      <c r="BM56" s="89"/>
      <c r="BN56" s="89"/>
      <c r="BO56" s="89"/>
      <c r="BP56" s="89"/>
      <c r="BQ56" s="89"/>
      <c r="BR56" s="89"/>
      <c r="BS56" s="89"/>
      <c r="BT56" s="89"/>
      <c r="BU56" s="89"/>
      <c r="BV56" s="89"/>
      <c r="BW56" s="89"/>
      <c r="BX56" s="89"/>
      <c r="BY56" s="89"/>
      <c r="BZ56" s="8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8"/>
      <c r="BM57" s="89"/>
      <c r="BN57" s="89"/>
      <c r="BO57" s="89"/>
      <c r="BP57" s="89"/>
      <c r="BQ57" s="89"/>
      <c r="BR57" s="89"/>
      <c r="BS57" s="89"/>
      <c r="BT57" s="89"/>
      <c r="BU57" s="89"/>
      <c r="BV57" s="89"/>
      <c r="BW57" s="89"/>
      <c r="BX57" s="89"/>
      <c r="BY57" s="89"/>
      <c r="BZ57" s="8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8"/>
      <c r="BM58" s="89"/>
      <c r="BN58" s="89"/>
      <c r="BO58" s="89"/>
      <c r="BP58" s="89"/>
      <c r="BQ58" s="89"/>
      <c r="BR58" s="89"/>
      <c r="BS58" s="89"/>
      <c r="BT58" s="89"/>
      <c r="BU58" s="89"/>
      <c r="BV58" s="89"/>
      <c r="BW58" s="89"/>
      <c r="BX58" s="89"/>
      <c r="BY58" s="89"/>
      <c r="BZ58" s="8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8"/>
      <c r="BM59" s="89"/>
      <c r="BN59" s="89"/>
      <c r="BO59" s="89"/>
      <c r="BP59" s="89"/>
      <c r="BQ59" s="89"/>
      <c r="BR59" s="89"/>
      <c r="BS59" s="89"/>
      <c r="BT59" s="89"/>
      <c r="BU59" s="89"/>
      <c r="BV59" s="89"/>
      <c r="BW59" s="89"/>
      <c r="BX59" s="89"/>
      <c r="BY59" s="89"/>
      <c r="BZ59" s="86"/>
    </row>
    <row r="60" spans="1:78" ht="13.5" customHeight="1" x14ac:dyDescent="0.15">
      <c r="A60" s="2"/>
      <c r="B60" s="36" t="s">
        <v>27</v>
      </c>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8"/>
      <c r="BK60" s="2"/>
      <c r="BL60" s="88"/>
      <c r="BM60" s="89"/>
      <c r="BN60" s="89"/>
      <c r="BO60" s="89"/>
      <c r="BP60" s="89"/>
      <c r="BQ60" s="89"/>
      <c r="BR60" s="89"/>
      <c r="BS60" s="89"/>
      <c r="BT60" s="89"/>
      <c r="BU60" s="89"/>
      <c r="BV60" s="89"/>
      <c r="BW60" s="89"/>
      <c r="BX60" s="89"/>
      <c r="BY60" s="89"/>
      <c r="BZ60" s="86"/>
    </row>
    <row r="61" spans="1:78" ht="13.5" customHeight="1" x14ac:dyDescent="0.15">
      <c r="A61" s="2"/>
      <c r="B61" s="36"/>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8"/>
      <c r="BK61" s="2"/>
      <c r="BL61" s="88"/>
      <c r="BM61" s="89"/>
      <c r="BN61" s="89"/>
      <c r="BO61" s="89"/>
      <c r="BP61" s="89"/>
      <c r="BQ61" s="89"/>
      <c r="BR61" s="89"/>
      <c r="BS61" s="89"/>
      <c r="BT61" s="89"/>
      <c r="BU61" s="89"/>
      <c r="BV61" s="89"/>
      <c r="BW61" s="89"/>
      <c r="BX61" s="89"/>
      <c r="BY61" s="89"/>
      <c r="BZ61" s="8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8"/>
      <c r="BM62" s="89"/>
      <c r="BN62" s="89"/>
      <c r="BO62" s="89"/>
      <c r="BP62" s="89"/>
      <c r="BQ62" s="89"/>
      <c r="BR62" s="89"/>
      <c r="BS62" s="89"/>
      <c r="BT62" s="89"/>
      <c r="BU62" s="89"/>
      <c r="BV62" s="89"/>
      <c r="BW62" s="89"/>
      <c r="BX62" s="89"/>
      <c r="BY62" s="89"/>
      <c r="BZ62" s="8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8"/>
      <c r="BM63" s="89"/>
      <c r="BN63" s="89"/>
      <c r="BO63" s="89"/>
      <c r="BP63" s="89"/>
      <c r="BQ63" s="89"/>
      <c r="BR63" s="89"/>
      <c r="BS63" s="89"/>
      <c r="BT63" s="89"/>
      <c r="BU63" s="89"/>
      <c r="BV63" s="89"/>
      <c r="BW63" s="89"/>
      <c r="BX63" s="89"/>
      <c r="BY63" s="89"/>
      <c r="BZ63" s="8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8" t="s">
        <v>109</v>
      </c>
      <c r="BM66" s="89"/>
      <c r="BN66" s="89"/>
      <c r="BO66" s="89"/>
      <c r="BP66" s="89"/>
      <c r="BQ66" s="89"/>
      <c r="BR66" s="89"/>
      <c r="BS66" s="89"/>
      <c r="BT66" s="89"/>
      <c r="BU66" s="89"/>
      <c r="BV66" s="89"/>
      <c r="BW66" s="89"/>
      <c r="BX66" s="89"/>
      <c r="BY66" s="89"/>
      <c r="BZ66" s="8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8"/>
      <c r="BM67" s="89"/>
      <c r="BN67" s="89"/>
      <c r="BO67" s="89"/>
      <c r="BP67" s="89"/>
      <c r="BQ67" s="89"/>
      <c r="BR67" s="89"/>
      <c r="BS67" s="89"/>
      <c r="BT67" s="89"/>
      <c r="BU67" s="89"/>
      <c r="BV67" s="89"/>
      <c r="BW67" s="89"/>
      <c r="BX67" s="89"/>
      <c r="BY67" s="89"/>
      <c r="BZ67" s="8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8"/>
      <c r="BM68" s="89"/>
      <c r="BN68" s="89"/>
      <c r="BO68" s="89"/>
      <c r="BP68" s="89"/>
      <c r="BQ68" s="89"/>
      <c r="BR68" s="89"/>
      <c r="BS68" s="89"/>
      <c r="BT68" s="89"/>
      <c r="BU68" s="89"/>
      <c r="BV68" s="89"/>
      <c r="BW68" s="89"/>
      <c r="BX68" s="89"/>
      <c r="BY68" s="89"/>
      <c r="BZ68" s="8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8"/>
      <c r="BM69" s="89"/>
      <c r="BN69" s="89"/>
      <c r="BO69" s="89"/>
      <c r="BP69" s="89"/>
      <c r="BQ69" s="89"/>
      <c r="BR69" s="89"/>
      <c r="BS69" s="89"/>
      <c r="BT69" s="89"/>
      <c r="BU69" s="89"/>
      <c r="BV69" s="89"/>
      <c r="BW69" s="89"/>
      <c r="BX69" s="89"/>
      <c r="BY69" s="89"/>
      <c r="BZ69" s="8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8"/>
      <c r="BM70" s="89"/>
      <c r="BN70" s="89"/>
      <c r="BO70" s="89"/>
      <c r="BP70" s="89"/>
      <c r="BQ70" s="89"/>
      <c r="BR70" s="89"/>
      <c r="BS70" s="89"/>
      <c r="BT70" s="89"/>
      <c r="BU70" s="89"/>
      <c r="BV70" s="89"/>
      <c r="BW70" s="89"/>
      <c r="BX70" s="89"/>
      <c r="BY70" s="89"/>
      <c r="BZ70" s="8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8"/>
      <c r="BM71" s="89"/>
      <c r="BN71" s="89"/>
      <c r="BO71" s="89"/>
      <c r="BP71" s="89"/>
      <c r="BQ71" s="89"/>
      <c r="BR71" s="89"/>
      <c r="BS71" s="89"/>
      <c r="BT71" s="89"/>
      <c r="BU71" s="89"/>
      <c r="BV71" s="89"/>
      <c r="BW71" s="89"/>
      <c r="BX71" s="89"/>
      <c r="BY71" s="89"/>
      <c r="BZ71" s="8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8"/>
      <c r="BM72" s="89"/>
      <c r="BN72" s="89"/>
      <c r="BO72" s="89"/>
      <c r="BP72" s="89"/>
      <c r="BQ72" s="89"/>
      <c r="BR72" s="89"/>
      <c r="BS72" s="89"/>
      <c r="BT72" s="89"/>
      <c r="BU72" s="89"/>
      <c r="BV72" s="89"/>
      <c r="BW72" s="89"/>
      <c r="BX72" s="89"/>
      <c r="BY72" s="89"/>
      <c r="BZ72" s="8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8"/>
      <c r="BM73" s="89"/>
      <c r="BN73" s="89"/>
      <c r="BO73" s="89"/>
      <c r="BP73" s="89"/>
      <c r="BQ73" s="89"/>
      <c r="BR73" s="89"/>
      <c r="BS73" s="89"/>
      <c r="BT73" s="89"/>
      <c r="BU73" s="89"/>
      <c r="BV73" s="89"/>
      <c r="BW73" s="89"/>
      <c r="BX73" s="89"/>
      <c r="BY73" s="89"/>
      <c r="BZ73" s="8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8"/>
      <c r="BM74" s="89"/>
      <c r="BN74" s="89"/>
      <c r="BO74" s="89"/>
      <c r="BP74" s="89"/>
      <c r="BQ74" s="89"/>
      <c r="BR74" s="89"/>
      <c r="BS74" s="89"/>
      <c r="BT74" s="89"/>
      <c r="BU74" s="89"/>
      <c r="BV74" s="89"/>
      <c r="BW74" s="89"/>
      <c r="BX74" s="89"/>
      <c r="BY74" s="89"/>
      <c r="BZ74" s="8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8"/>
      <c r="BM75" s="89"/>
      <c r="BN75" s="89"/>
      <c r="BO75" s="89"/>
      <c r="BP75" s="89"/>
      <c r="BQ75" s="89"/>
      <c r="BR75" s="89"/>
      <c r="BS75" s="89"/>
      <c r="BT75" s="89"/>
      <c r="BU75" s="89"/>
      <c r="BV75" s="89"/>
      <c r="BW75" s="89"/>
      <c r="BX75" s="89"/>
      <c r="BY75" s="89"/>
      <c r="BZ75" s="8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8"/>
      <c r="BM76" s="89"/>
      <c r="BN76" s="89"/>
      <c r="BO76" s="89"/>
      <c r="BP76" s="89"/>
      <c r="BQ76" s="89"/>
      <c r="BR76" s="89"/>
      <c r="BS76" s="89"/>
      <c r="BT76" s="89"/>
      <c r="BU76" s="89"/>
      <c r="BV76" s="89"/>
      <c r="BW76" s="89"/>
      <c r="BX76" s="89"/>
      <c r="BY76" s="89"/>
      <c r="BZ76" s="8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8"/>
      <c r="BM77" s="89"/>
      <c r="BN77" s="89"/>
      <c r="BO77" s="89"/>
      <c r="BP77" s="89"/>
      <c r="BQ77" s="89"/>
      <c r="BR77" s="89"/>
      <c r="BS77" s="89"/>
      <c r="BT77" s="89"/>
      <c r="BU77" s="89"/>
      <c r="BV77" s="89"/>
      <c r="BW77" s="89"/>
      <c r="BX77" s="89"/>
      <c r="BY77" s="89"/>
      <c r="BZ77" s="8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8"/>
      <c r="BM78" s="89"/>
      <c r="BN78" s="89"/>
      <c r="BO78" s="89"/>
      <c r="BP78" s="89"/>
      <c r="BQ78" s="89"/>
      <c r="BR78" s="89"/>
      <c r="BS78" s="89"/>
      <c r="BT78" s="89"/>
      <c r="BU78" s="89"/>
      <c r="BV78" s="89"/>
      <c r="BW78" s="89"/>
      <c r="BX78" s="89"/>
      <c r="BY78" s="89"/>
      <c r="BZ78" s="8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8"/>
      <c r="BM79" s="89"/>
      <c r="BN79" s="89"/>
      <c r="BO79" s="89"/>
      <c r="BP79" s="89"/>
      <c r="BQ79" s="89"/>
      <c r="BR79" s="89"/>
      <c r="BS79" s="89"/>
      <c r="BT79" s="89"/>
      <c r="BU79" s="89"/>
      <c r="BV79" s="89"/>
      <c r="BW79" s="89"/>
      <c r="BX79" s="89"/>
      <c r="BY79" s="89"/>
      <c r="BZ79" s="8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8"/>
      <c r="BM80" s="89"/>
      <c r="BN80" s="89"/>
      <c r="BO80" s="89"/>
      <c r="BP80" s="89"/>
      <c r="BQ80" s="89"/>
      <c r="BR80" s="89"/>
      <c r="BS80" s="89"/>
      <c r="BT80" s="89"/>
      <c r="BU80" s="89"/>
      <c r="BV80" s="89"/>
      <c r="BW80" s="89"/>
      <c r="BX80" s="89"/>
      <c r="BY80" s="89"/>
      <c r="BZ80" s="8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8"/>
      <c r="BM81" s="89"/>
      <c r="BN81" s="89"/>
      <c r="BO81" s="89"/>
      <c r="BP81" s="89"/>
      <c r="BQ81" s="89"/>
      <c r="BR81" s="89"/>
      <c r="BS81" s="89"/>
      <c r="BT81" s="89"/>
      <c r="BU81" s="89"/>
      <c r="BV81" s="89"/>
      <c r="BW81" s="89"/>
      <c r="BX81" s="89"/>
      <c r="BY81" s="89"/>
      <c r="BZ81" s="8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90"/>
      <c r="BM82" s="91"/>
      <c r="BN82" s="91"/>
      <c r="BO82" s="91"/>
      <c r="BP82" s="91"/>
      <c r="BQ82" s="91"/>
      <c r="BR82" s="91"/>
      <c r="BS82" s="91"/>
      <c r="BT82" s="91"/>
      <c r="BU82" s="91"/>
      <c r="BV82" s="91"/>
      <c r="BW82" s="91"/>
      <c r="BX82" s="91"/>
      <c r="BY82" s="91"/>
      <c r="BZ82" s="87"/>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SmNK062+JLHldYsA/2rR5iCyW+l4pQQ/RhQKG4E/L66IqHz5InVImU1DUhmHr98mKKGmFDE8boJ9WCT0kkVCbg==" saltValue="GxklaJy6b4D3cwTa5oMG8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7:BZ63"/>
    <mergeCell ref="BL66:BZ82"/>
    <mergeCell ref="BL45:BZ46"/>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6" t="s">
        <v>50</v>
      </c>
      <c r="I3" s="77"/>
      <c r="J3" s="77"/>
      <c r="K3" s="77"/>
      <c r="L3" s="77"/>
      <c r="M3" s="77"/>
      <c r="N3" s="77"/>
      <c r="O3" s="77"/>
      <c r="P3" s="77"/>
      <c r="Q3" s="77"/>
      <c r="R3" s="77"/>
      <c r="S3" s="77"/>
      <c r="T3" s="77"/>
      <c r="U3" s="77"/>
      <c r="V3" s="77"/>
      <c r="W3" s="78"/>
      <c r="X3" s="82" t="s">
        <v>51</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52</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15" t="s">
        <v>53</v>
      </c>
      <c r="B4" s="17"/>
      <c r="C4" s="17"/>
      <c r="D4" s="17"/>
      <c r="E4" s="17"/>
      <c r="F4" s="17"/>
      <c r="G4" s="17"/>
      <c r="H4" s="79"/>
      <c r="I4" s="80"/>
      <c r="J4" s="80"/>
      <c r="K4" s="80"/>
      <c r="L4" s="80"/>
      <c r="M4" s="80"/>
      <c r="N4" s="80"/>
      <c r="O4" s="80"/>
      <c r="P4" s="80"/>
      <c r="Q4" s="80"/>
      <c r="R4" s="80"/>
      <c r="S4" s="80"/>
      <c r="T4" s="80"/>
      <c r="U4" s="80"/>
      <c r="V4" s="80"/>
      <c r="W4" s="81"/>
      <c r="X4" s="75" t="s">
        <v>54</v>
      </c>
      <c r="Y4" s="75"/>
      <c r="Z4" s="75"/>
      <c r="AA4" s="75"/>
      <c r="AB4" s="75"/>
      <c r="AC4" s="75"/>
      <c r="AD4" s="75"/>
      <c r="AE4" s="75"/>
      <c r="AF4" s="75"/>
      <c r="AG4" s="75"/>
      <c r="AH4" s="75"/>
      <c r="AI4" s="75" t="s">
        <v>55</v>
      </c>
      <c r="AJ4" s="75"/>
      <c r="AK4" s="75"/>
      <c r="AL4" s="75"/>
      <c r="AM4" s="75"/>
      <c r="AN4" s="75"/>
      <c r="AO4" s="75"/>
      <c r="AP4" s="75"/>
      <c r="AQ4" s="75"/>
      <c r="AR4" s="75"/>
      <c r="AS4" s="75"/>
      <c r="AT4" s="75" t="s">
        <v>56</v>
      </c>
      <c r="AU4" s="75"/>
      <c r="AV4" s="75"/>
      <c r="AW4" s="75"/>
      <c r="AX4" s="75"/>
      <c r="AY4" s="75"/>
      <c r="AZ4" s="75"/>
      <c r="BA4" s="75"/>
      <c r="BB4" s="75"/>
      <c r="BC4" s="75"/>
      <c r="BD4" s="75"/>
      <c r="BE4" s="75" t="s">
        <v>57</v>
      </c>
      <c r="BF4" s="75"/>
      <c r="BG4" s="75"/>
      <c r="BH4" s="75"/>
      <c r="BI4" s="75"/>
      <c r="BJ4" s="75"/>
      <c r="BK4" s="75"/>
      <c r="BL4" s="75"/>
      <c r="BM4" s="75"/>
      <c r="BN4" s="75"/>
      <c r="BO4" s="75"/>
      <c r="BP4" s="75" t="s">
        <v>58</v>
      </c>
      <c r="BQ4" s="75"/>
      <c r="BR4" s="75"/>
      <c r="BS4" s="75"/>
      <c r="BT4" s="75"/>
      <c r="BU4" s="75"/>
      <c r="BV4" s="75"/>
      <c r="BW4" s="75"/>
      <c r="BX4" s="75"/>
      <c r="BY4" s="75"/>
      <c r="BZ4" s="75"/>
      <c r="CA4" s="75" t="s">
        <v>59</v>
      </c>
      <c r="CB4" s="75"/>
      <c r="CC4" s="75"/>
      <c r="CD4" s="75"/>
      <c r="CE4" s="75"/>
      <c r="CF4" s="75"/>
      <c r="CG4" s="75"/>
      <c r="CH4" s="75"/>
      <c r="CI4" s="75"/>
      <c r="CJ4" s="75"/>
      <c r="CK4" s="75"/>
      <c r="CL4" s="75" t="s">
        <v>60</v>
      </c>
      <c r="CM4" s="75"/>
      <c r="CN4" s="75"/>
      <c r="CO4" s="75"/>
      <c r="CP4" s="75"/>
      <c r="CQ4" s="75"/>
      <c r="CR4" s="75"/>
      <c r="CS4" s="75"/>
      <c r="CT4" s="75"/>
      <c r="CU4" s="75"/>
      <c r="CV4" s="75"/>
      <c r="CW4" s="75" t="s">
        <v>61</v>
      </c>
      <c r="CX4" s="75"/>
      <c r="CY4" s="75"/>
      <c r="CZ4" s="75"/>
      <c r="DA4" s="75"/>
      <c r="DB4" s="75"/>
      <c r="DC4" s="75"/>
      <c r="DD4" s="75"/>
      <c r="DE4" s="75"/>
      <c r="DF4" s="75"/>
      <c r="DG4" s="75"/>
      <c r="DH4" s="75" t="s">
        <v>62</v>
      </c>
      <c r="DI4" s="75"/>
      <c r="DJ4" s="75"/>
      <c r="DK4" s="75"/>
      <c r="DL4" s="75"/>
      <c r="DM4" s="75"/>
      <c r="DN4" s="75"/>
      <c r="DO4" s="75"/>
      <c r="DP4" s="75"/>
      <c r="DQ4" s="75"/>
      <c r="DR4" s="75"/>
      <c r="DS4" s="75" t="s">
        <v>63</v>
      </c>
      <c r="DT4" s="75"/>
      <c r="DU4" s="75"/>
      <c r="DV4" s="75"/>
      <c r="DW4" s="75"/>
      <c r="DX4" s="75"/>
      <c r="DY4" s="75"/>
      <c r="DZ4" s="75"/>
      <c r="EA4" s="75"/>
      <c r="EB4" s="75"/>
      <c r="EC4" s="75"/>
      <c r="ED4" s="75" t="s">
        <v>64</v>
      </c>
      <c r="EE4" s="75"/>
      <c r="EF4" s="75"/>
      <c r="EG4" s="75"/>
      <c r="EH4" s="75"/>
      <c r="EI4" s="75"/>
      <c r="EJ4" s="75"/>
      <c r="EK4" s="75"/>
      <c r="EL4" s="75"/>
      <c r="EM4" s="75"/>
      <c r="EN4" s="7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473154</v>
      </c>
      <c r="D6" s="20">
        <f t="shared" si="3"/>
        <v>46</v>
      </c>
      <c r="E6" s="20">
        <f t="shared" si="3"/>
        <v>1</v>
      </c>
      <c r="F6" s="20">
        <f t="shared" si="3"/>
        <v>0</v>
      </c>
      <c r="G6" s="20">
        <f t="shared" si="3"/>
        <v>1</v>
      </c>
      <c r="H6" s="20" t="str">
        <f t="shared" si="3"/>
        <v>沖縄県　伊江村</v>
      </c>
      <c r="I6" s="20" t="str">
        <f t="shared" si="3"/>
        <v>法適用</v>
      </c>
      <c r="J6" s="20" t="str">
        <f t="shared" si="3"/>
        <v>水道事業</v>
      </c>
      <c r="K6" s="20" t="str">
        <f t="shared" si="3"/>
        <v>末端給水事業</v>
      </c>
      <c r="L6" s="20" t="str">
        <f t="shared" si="3"/>
        <v>A9</v>
      </c>
      <c r="M6" s="20" t="str">
        <f t="shared" si="3"/>
        <v>非設置</v>
      </c>
      <c r="N6" s="21" t="str">
        <f t="shared" si="3"/>
        <v>-</v>
      </c>
      <c r="O6" s="21">
        <f t="shared" si="3"/>
        <v>95.68</v>
      </c>
      <c r="P6" s="21">
        <f t="shared" si="3"/>
        <v>100</v>
      </c>
      <c r="Q6" s="21">
        <f t="shared" si="3"/>
        <v>5417</v>
      </c>
      <c r="R6" s="21">
        <f t="shared" si="3"/>
        <v>4268</v>
      </c>
      <c r="S6" s="21">
        <f t="shared" si="3"/>
        <v>22.7</v>
      </c>
      <c r="T6" s="21">
        <f t="shared" si="3"/>
        <v>188.02</v>
      </c>
      <c r="U6" s="21">
        <f t="shared" si="3"/>
        <v>4182</v>
      </c>
      <c r="V6" s="21">
        <f t="shared" si="3"/>
        <v>22.78</v>
      </c>
      <c r="W6" s="21">
        <f t="shared" si="3"/>
        <v>183.58</v>
      </c>
      <c r="X6" s="22">
        <f>IF(X7="",NA(),X7)</f>
        <v>102.49</v>
      </c>
      <c r="Y6" s="22">
        <f t="shared" ref="Y6:AG6" si="4">IF(Y7="",NA(),Y7)</f>
        <v>101.58</v>
      </c>
      <c r="Z6" s="22">
        <f t="shared" si="4"/>
        <v>101.84</v>
      </c>
      <c r="AA6" s="22">
        <f t="shared" si="4"/>
        <v>99.78</v>
      </c>
      <c r="AB6" s="22">
        <f t="shared" si="4"/>
        <v>97.9</v>
      </c>
      <c r="AC6" s="22">
        <f t="shared" si="4"/>
        <v>114.22</v>
      </c>
      <c r="AD6" s="22">
        <f t="shared" si="4"/>
        <v>108.19</v>
      </c>
      <c r="AE6" s="22">
        <f t="shared" si="4"/>
        <v>106.93</v>
      </c>
      <c r="AF6" s="22">
        <f t="shared" si="4"/>
        <v>109.12</v>
      </c>
      <c r="AG6" s="22">
        <f t="shared" si="4"/>
        <v>105.82</v>
      </c>
      <c r="AH6" s="21" t="str">
        <f>IF(AH7="","",IF(AH7="-","【-】","【"&amp;SUBSTITUTE(TEXT(AH7,"#,##0.00"),"-","△")&amp;"】"))</f>
        <v>【107.26】</v>
      </c>
      <c r="AI6" s="21">
        <f>IF(AI7="",NA(),AI7)</f>
        <v>0</v>
      </c>
      <c r="AJ6" s="21">
        <f t="shared" ref="AJ6:AR6" si="5">IF(AJ7="",NA(),AJ7)</f>
        <v>0</v>
      </c>
      <c r="AK6" s="21">
        <f t="shared" si="5"/>
        <v>0</v>
      </c>
      <c r="AL6" s="21">
        <f t="shared" si="5"/>
        <v>0</v>
      </c>
      <c r="AM6" s="21">
        <f t="shared" si="5"/>
        <v>0</v>
      </c>
      <c r="AN6" s="22">
        <f t="shared" si="5"/>
        <v>22.71</v>
      </c>
      <c r="AO6" s="22">
        <f t="shared" si="5"/>
        <v>6.17</v>
      </c>
      <c r="AP6" s="22">
        <f t="shared" si="5"/>
        <v>20.41</v>
      </c>
      <c r="AQ6" s="22">
        <f t="shared" si="5"/>
        <v>19.420000000000002</v>
      </c>
      <c r="AR6" s="22">
        <f t="shared" si="5"/>
        <v>19.850000000000001</v>
      </c>
      <c r="AS6" s="21" t="str">
        <f>IF(AS7="","",IF(AS7="-","【-】","【"&amp;SUBSTITUTE(TEXT(AS7,"#,##0.00"),"-","△")&amp;"】"))</f>
        <v>【1.61】</v>
      </c>
      <c r="AT6" s="22">
        <f>IF(AT7="",NA(),AT7)</f>
        <v>1207.6600000000001</v>
      </c>
      <c r="AU6" s="22">
        <f t="shared" ref="AU6:BC6" si="6">IF(AU7="",NA(),AU7)</f>
        <v>1474.23</v>
      </c>
      <c r="AV6" s="22">
        <f t="shared" si="6"/>
        <v>1352.57</v>
      </c>
      <c r="AW6" s="22">
        <f t="shared" si="6"/>
        <v>1350.13</v>
      </c>
      <c r="AX6" s="22">
        <f t="shared" si="6"/>
        <v>915.68</v>
      </c>
      <c r="AY6" s="22">
        <f t="shared" si="6"/>
        <v>381.07</v>
      </c>
      <c r="AZ6" s="22">
        <f t="shared" si="6"/>
        <v>367.4</v>
      </c>
      <c r="BA6" s="22">
        <f t="shared" si="6"/>
        <v>345.42</v>
      </c>
      <c r="BB6" s="22">
        <f t="shared" si="6"/>
        <v>315.60000000000002</v>
      </c>
      <c r="BC6" s="22">
        <f t="shared" si="6"/>
        <v>294.89</v>
      </c>
      <c r="BD6" s="21" t="str">
        <f>IF(BD7="","",IF(BD7="-","【-】","【"&amp;SUBSTITUTE(TEXT(BD7,"#,##0.00"),"-","△")&amp;"】"))</f>
        <v>【239.69】</v>
      </c>
      <c r="BE6" s="22">
        <f>IF(BE7="",NA(),BE7)</f>
        <v>51.33</v>
      </c>
      <c r="BF6" s="22">
        <f t="shared" ref="BF6:BN6" si="7">IF(BF7="",NA(),BF7)</f>
        <v>38.39</v>
      </c>
      <c r="BG6" s="22">
        <f t="shared" si="7"/>
        <v>29.32</v>
      </c>
      <c r="BH6" s="22">
        <f t="shared" si="7"/>
        <v>21.25</v>
      </c>
      <c r="BI6" s="22">
        <f t="shared" si="7"/>
        <v>22.12</v>
      </c>
      <c r="BJ6" s="22">
        <f t="shared" si="7"/>
        <v>556.47</v>
      </c>
      <c r="BK6" s="22">
        <f t="shared" si="7"/>
        <v>564.99</v>
      </c>
      <c r="BL6" s="22">
        <f t="shared" si="7"/>
        <v>631.39</v>
      </c>
      <c r="BM6" s="22">
        <f t="shared" si="7"/>
        <v>625.11</v>
      </c>
      <c r="BN6" s="22">
        <f t="shared" si="7"/>
        <v>602.79</v>
      </c>
      <c r="BO6" s="21" t="str">
        <f>IF(BO7="","",IF(BO7="-","【-】","【"&amp;SUBSTITUTE(TEXT(BO7,"#,##0.00"),"-","△")&amp;"】"))</f>
        <v>【264.86】</v>
      </c>
      <c r="BP6" s="22">
        <f>IF(BP7="",NA(),BP7)</f>
        <v>92.07</v>
      </c>
      <c r="BQ6" s="22">
        <f t="shared" ref="BQ6:BY6" si="8">IF(BQ7="",NA(),BQ7)</f>
        <v>100.43</v>
      </c>
      <c r="BR6" s="22">
        <f t="shared" si="8"/>
        <v>100.64</v>
      </c>
      <c r="BS6" s="22">
        <f t="shared" si="8"/>
        <v>97.93</v>
      </c>
      <c r="BT6" s="22">
        <f t="shared" si="8"/>
        <v>95.25</v>
      </c>
      <c r="BU6" s="22">
        <f t="shared" si="8"/>
        <v>78.67</v>
      </c>
      <c r="BV6" s="22">
        <f t="shared" si="8"/>
        <v>80.56</v>
      </c>
      <c r="BW6" s="22">
        <f t="shared" si="8"/>
        <v>76.55</v>
      </c>
      <c r="BX6" s="22">
        <f t="shared" si="8"/>
        <v>77.739999999999995</v>
      </c>
      <c r="BY6" s="22">
        <f t="shared" si="8"/>
        <v>77.459999999999994</v>
      </c>
      <c r="BZ6" s="21" t="str">
        <f>IF(BZ7="","",IF(BZ7="-","【-】","【"&amp;SUBSTITUTE(TEXT(BZ7,"#,##0.00"),"-","△")&amp;"】"))</f>
        <v>【97.59】</v>
      </c>
      <c r="CA6" s="22">
        <f>IF(CA7="",NA(),CA7)</f>
        <v>235.23</v>
      </c>
      <c r="CB6" s="22">
        <f t="shared" ref="CB6:CJ6" si="9">IF(CB7="",NA(),CB7)</f>
        <v>235.77</v>
      </c>
      <c r="CC6" s="22">
        <f t="shared" si="9"/>
        <v>235.46</v>
      </c>
      <c r="CD6" s="22">
        <f t="shared" si="9"/>
        <v>242.86</v>
      </c>
      <c r="CE6" s="22">
        <f t="shared" si="9"/>
        <v>259.20999999999998</v>
      </c>
      <c r="CF6" s="22">
        <f t="shared" si="9"/>
        <v>257.95</v>
      </c>
      <c r="CG6" s="22">
        <f t="shared" si="9"/>
        <v>260.87</v>
      </c>
      <c r="CH6" s="22">
        <f t="shared" si="9"/>
        <v>269.25</v>
      </c>
      <c r="CI6" s="22">
        <f t="shared" si="9"/>
        <v>274.94</v>
      </c>
      <c r="CJ6" s="22">
        <f t="shared" si="9"/>
        <v>290.02999999999997</v>
      </c>
      <c r="CK6" s="21" t="str">
        <f>IF(CK7="","",IF(CK7="-","【-】","【"&amp;SUBSTITUTE(TEXT(CK7,"#,##0.00"),"-","△")&amp;"】"))</f>
        <v>【181.66】</v>
      </c>
      <c r="CL6" s="22">
        <f>IF(CL7="",NA(),CL7)</f>
        <v>54.57</v>
      </c>
      <c r="CM6" s="22">
        <f t="shared" ref="CM6:CU6" si="10">IF(CM7="",NA(),CM7)</f>
        <v>53.57</v>
      </c>
      <c r="CN6" s="22">
        <f t="shared" si="10"/>
        <v>52.69</v>
      </c>
      <c r="CO6" s="22">
        <f t="shared" si="10"/>
        <v>53.2</v>
      </c>
      <c r="CP6" s="22">
        <f t="shared" si="10"/>
        <v>50.56</v>
      </c>
      <c r="CQ6" s="22">
        <f t="shared" si="10"/>
        <v>39.94</v>
      </c>
      <c r="CR6" s="22">
        <f t="shared" si="10"/>
        <v>40.19</v>
      </c>
      <c r="CS6" s="22">
        <f t="shared" si="10"/>
        <v>41.14</v>
      </c>
      <c r="CT6" s="22">
        <f t="shared" si="10"/>
        <v>41.02</v>
      </c>
      <c r="CU6" s="22">
        <f t="shared" si="10"/>
        <v>43.22</v>
      </c>
      <c r="CV6" s="21" t="str">
        <f>IF(CV7="","",IF(CV7="-","【-】","【"&amp;SUBSTITUTE(TEXT(CV7,"#,##0.00"),"-","△")&amp;"】"))</f>
        <v>【60.21】</v>
      </c>
      <c r="CW6" s="22">
        <f>IF(CW7="",NA(),CW7)</f>
        <v>88.98</v>
      </c>
      <c r="CX6" s="22">
        <f t="shared" ref="CX6:DF6" si="11">IF(CX7="",NA(),CX7)</f>
        <v>89.84</v>
      </c>
      <c r="CY6" s="22">
        <f t="shared" si="11"/>
        <v>91.65</v>
      </c>
      <c r="CZ6" s="22">
        <f t="shared" si="11"/>
        <v>91.29</v>
      </c>
      <c r="DA6" s="22">
        <f t="shared" si="11"/>
        <v>92.87</v>
      </c>
      <c r="DB6" s="22">
        <f t="shared" si="11"/>
        <v>69.41</v>
      </c>
      <c r="DC6" s="22">
        <f t="shared" si="11"/>
        <v>71.52</v>
      </c>
      <c r="DD6" s="22">
        <f t="shared" si="11"/>
        <v>70.42</v>
      </c>
      <c r="DE6" s="22">
        <f t="shared" si="11"/>
        <v>69.900000000000006</v>
      </c>
      <c r="DF6" s="22">
        <f t="shared" si="11"/>
        <v>70.16</v>
      </c>
      <c r="DG6" s="21" t="str">
        <f>IF(DG7="","",IF(DG7="-","【-】","【"&amp;SUBSTITUTE(TEXT(DG7,"#,##0.00"),"-","△")&amp;"】"))</f>
        <v>【89.21】</v>
      </c>
      <c r="DH6" s="22">
        <f>IF(DH7="",NA(),DH7)</f>
        <v>64.81</v>
      </c>
      <c r="DI6" s="22">
        <f t="shared" ref="DI6:DQ6" si="12">IF(DI7="",NA(),DI7)</f>
        <v>65.87</v>
      </c>
      <c r="DJ6" s="22">
        <f t="shared" si="12"/>
        <v>67.03</v>
      </c>
      <c r="DK6" s="22">
        <f t="shared" si="12"/>
        <v>68.319999999999993</v>
      </c>
      <c r="DL6" s="22">
        <f t="shared" si="12"/>
        <v>68.63</v>
      </c>
      <c r="DM6" s="22">
        <f t="shared" si="12"/>
        <v>53.25</v>
      </c>
      <c r="DN6" s="22">
        <f t="shared" si="12"/>
        <v>53.4</v>
      </c>
      <c r="DO6" s="22">
        <f t="shared" si="12"/>
        <v>52.14</v>
      </c>
      <c r="DP6" s="22">
        <f t="shared" si="12"/>
        <v>53.49</v>
      </c>
      <c r="DQ6" s="22">
        <f t="shared" si="12"/>
        <v>51.79</v>
      </c>
      <c r="DR6" s="21" t="str">
        <f>IF(DR7="","",IF(DR7="-","【-】","【"&amp;SUBSTITUTE(TEXT(DR7,"#,##0.00"),"-","△")&amp;"】"))</f>
        <v>【52.41】</v>
      </c>
      <c r="DS6" s="21">
        <f>IF(DS7="",NA(),DS7)</f>
        <v>0</v>
      </c>
      <c r="DT6" s="21">
        <f t="shared" ref="DT6:EB6" si="13">IF(DT7="",NA(),DT7)</f>
        <v>0</v>
      </c>
      <c r="DU6" s="21">
        <f t="shared" si="13"/>
        <v>0</v>
      </c>
      <c r="DV6" s="21">
        <f t="shared" si="13"/>
        <v>0</v>
      </c>
      <c r="DW6" s="22">
        <f t="shared" si="13"/>
        <v>14.9</v>
      </c>
      <c r="DX6" s="22">
        <f t="shared" si="13"/>
        <v>23.02</v>
      </c>
      <c r="DY6" s="22">
        <f t="shared" si="13"/>
        <v>21.86</v>
      </c>
      <c r="DZ6" s="22">
        <f t="shared" si="13"/>
        <v>21.01</v>
      </c>
      <c r="EA6" s="22">
        <f t="shared" si="13"/>
        <v>21.96</v>
      </c>
      <c r="EB6" s="22">
        <f t="shared" si="13"/>
        <v>23.12</v>
      </c>
      <c r="EC6" s="21" t="str">
        <f>IF(EC7="","",IF(EC7="-","【-】","【"&amp;SUBSTITUTE(TEXT(EC7,"#,##0.00"),"-","△")&amp;"】"))</f>
        <v>【26.78】</v>
      </c>
      <c r="ED6" s="21">
        <f>IF(ED7="",NA(),ED7)</f>
        <v>0</v>
      </c>
      <c r="EE6" s="21">
        <f t="shared" ref="EE6:EM6" si="14">IF(EE7="",NA(),EE7)</f>
        <v>0</v>
      </c>
      <c r="EF6" s="21">
        <f t="shared" si="14"/>
        <v>0</v>
      </c>
      <c r="EG6" s="21">
        <f t="shared" si="14"/>
        <v>0</v>
      </c>
      <c r="EH6" s="21">
        <f t="shared" si="14"/>
        <v>0</v>
      </c>
      <c r="EI6" s="22">
        <f t="shared" si="14"/>
        <v>0.38</v>
      </c>
      <c r="EJ6" s="22">
        <f t="shared" si="14"/>
        <v>0.51</v>
      </c>
      <c r="EK6" s="22">
        <f t="shared" si="14"/>
        <v>0.35</v>
      </c>
      <c r="EL6" s="22">
        <f t="shared" si="14"/>
        <v>0.31</v>
      </c>
      <c r="EM6" s="22">
        <f t="shared" si="14"/>
        <v>0.41</v>
      </c>
      <c r="EN6" s="21" t="str">
        <f>IF(EN7="","",IF(EN7="-","【-】","【"&amp;SUBSTITUTE(TEXT(EN7,"#,##0.00"),"-","△")&amp;"】"))</f>
        <v>【0.59】</v>
      </c>
    </row>
    <row r="7" spans="1:144" s="23" customFormat="1" x14ac:dyDescent="0.15">
      <c r="A7" s="15"/>
      <c r="B7" s="24">
        <v>2024</v>
      </c>
      <c r="C7" s="24">
        <v>473154</v>
      </c>
      <c r="D7" s="24">
        <v>46</v>
      </c>
      <c r="E7" s="24">
        <v>1</v>
      </c>
      <c r="F7" s="24">
        <v>0</v>
      </c>
      <c r="G7" s="24">
        <v>1</v>
      </c>
      <c r="H7" s="24" t="s">
        <v>93</v>
      </c>
      <c r="I7" s="24" t="s">
        <v>94</v>
      </c>
      <c r="J7" s="24" t="s">
        <v>95</v>
      </c>
      <c r="K7" s="24" t="s">
        <v>96</v>
      </c>
      <c r="L7" s="24" t="s">
        <v>97</v>
      </c>
      <c r="M7" s="24" t="s">
        <v>98</v>
      </c>
      <c r="N7" s="25" t="s">
        <v>99</v>
      </c>
      <c r="O7" s="25">
        <v>95.68</v>
      </c>
      <c r="P7" s="25">
        <v>100</v>
      </c>
      <c r="Q7" s="25">
        <v>5417</v>
      </c>
      <c r="R7" s="25">
        <v>4268</v>
      </c>
      <c r="S7" s="25">
        <v>22.7</v>
      </c>
      <c r="T7" s="25">
        <v>188.02</v>
      </c>
      <c r="U7" s="25">
        <v>4182</v>
      </c>
      <c r="V7" s="25">
        <v>22.78</v>
      </c>
      <c r="W7" s="25">
        <v>183.58</v>
      </c>
      <c r="X7" s="25">
        <v>102.49</v>
      </c>
      <c r="Y7" s="25">
        <v>101.58</v>
      </c>
      <c r="Z7" s="25">
        <v>101.84</v>
      </c>
      <c r="AA7" s="25">
        <v>99.78</v>
      </c>
      <c r="AB7" s="25">
        <v>97.9</v>
      </c>
      <c r="AC7" s="25">
        <v>114.22</v>
      </c>
      <c r="AD7" s="25">
        <v>108.19</v>
      </c>
      <c r="AE7" s="25">
        <v>106.93</v>
      </c>
      <c r="AF7" s="25">
        <v>109.12</v>
      </c>
      <c r="AG7" s="25">
        <v>105.82</v>
      </c>
      <c r="AH7" s="25">
        <v>107.26</v>
      </c>
      <c r="AI7" s="25">
        <v>0</v>
      </c>
      <c r="AJ7" s="25">
        <v>0</v>
      </c>
      <c r="AK7" s="25">
        <v>0</v>
      </c>
      <c r="AL7" s="25">
        <v>0</v>
      </c>
      <c r="AM7" s="25">
        <v>0</v>
      </c>
      <c r="AN7" s="25">
        <v>22.71</v>
      </c>
      <c r="AO7" s="25">
        <v>6.17</v>
      </c>
      <c r="AP7" s="25">
        <v>20.41</v>
      </c>
      <c r="AQ7" s="25">
        <v>19.420000000000002</v>
      </c>
      <c r="AR7" s="25">
        <v>19.850000000000001</v>
      </c>
      <c r="AS7" s="25">
        <v>1.61</v>
      </c>
      <c r="AT7" s="25">
        <v>1207.6600000000001</v>
      </c>
      <c r="AU7" s="25">
        <v>1474.23</v>
      </c>
      <c r="AV7" s="25">
        <v>1352.57</v>
      </c>
      <c r="AW7" s="25">
        <v>1350.13</v>
      </c>
      <c r="AX7" s="25">
        <v>915.68</v>
      </c>
      <c r="AY7" s="25">
        <v>381.07</v>
      </c>
      <c r="AZ7" s="25">
        <v>367.4</v>
      </c>
      <c r="BA7" s="25">
        <v>345.42</v>
      </c>
      <c r="BB7" s="25">
        <v>315.60000000000002</v>
      </c>
      <c r="BC7" s="25">
        <v>294.89</v>
      </c>
      <c r="BD7" s="25">
        <v>239.69</v>
      </c>
      <c r="BE7" s="25">
        <v>51.33</v>
      </c>
      <c r="BF7" s="25">
        <v>38.39</v>
      </c>
      <c r="BG7" s="25">
        <v>29.32</v>
      </c>
      <c r="BH7" s="25">
        <v>21.25</v>
      </c>
      <c r="BI7" s="25">
        <v>22.12</v>
      </c>
      <c r="BJ7" s="25">
        <v>556.47</v>
      </c>
      <c r="BK7" s="25">
        <v>564.99</v>
      </c>
      <c r="BL7" s="25">
        <v>631.39</v>
      </c>
      <c r="BM7" s="25">
        <v>625.11</v>
      </c>
      <c r="BN7" s="25">
        <v>602.79</v>
      </c>
      <c r="BO7" s="25">
        <v>264.86</v>
      </c>
      <c r="BP7" s="25">
        <v>92.07</v>
      </c>
      <c r="BQ7" s="25">
        <v>100.43</v>
      </c>
      <c r="BR7" s="25">
        <v>100.64</v>
      </c>
      <c r="BS7" s="25">
        <v>97.93</v>
      </c>
      <c r="BT7" s="25">
        <v>95.25</v>
      </c>
      <c r="BU7" s="25">
        <v>78.67</v>
      </c>
      <c r="BV7" s="25">
        <v>80.56</v>
      </c>
      <c r="BW7" s="25">
        <v>76.55</v>
      </c>
      <c r="BX7" s="25">
        <v>77.739999999999995</v>
      </c>
      <c r="BY7" s="25">
        <v>77.459999999999994</v>
      </c>
      <c r="BZ7" s="25">
        <v>97.59</v>
      </c>
      <c r="CA7" s="25">
        <v>235.23</v>
      </c>
      <c r="CB7" s="25">
        <v>235.77</v>
      </c>
      <c r="CC7" s="25">
        <v>235.46</v>
      </c>
      <c r="CD7" s="25">
        <v>242.86</v>
      </c>
      <c r="CE7" s="25">
        <v>259.20999999999998</v>
      </c>
      <c r="CF7" s="25">
        <v>257.95</v>
      </c>
      <c r="CG7" s="25">
        <v>260.87</v>
      </c>
      <c r="CH7" s="25">
        <v>269.25</v>
      </c>
      <c r="CI7" s="25">
        <v>274.94</v>
      </c>
      <c r="CJ7" s="25">
        <v>290.02999999999997</v>
      </c>
      <c r="CK7" s="25">
        <v>181.66</v>
      </c>
      <c r="CL7" s="25">
        <v>54.57</v>
      </c>
      <c r="CM7" s="25">
        <v>53.57</v>
      </c>
      <c r="CN7" s="25">
        <v>52.69</v>
      </c>
      <c r="CO7" s="25">
        <v>53.2</v>
      </c>
      <c r="CP7" s="25">
        <v>50.56</v>
      </c>
      <c r="CQ7" s="25">
        <v>39.94</v>
      </c>
      <c r="CR7" s="25">
        <v>40.19</v>
      </c>
      <c r="CS7" s="25">
        <v>41.14</v>
      </c>
      <c r="CT7" s="25">
        <v>41.02</v>
      </c>
      <c r="CU7" s="25">
        <v>43.22</v>
      </c>
      <c r="CV7" s="25">
        <v>60.21</v>
      </c>
      <c r="CW7" s="25">
        <v>88.98</v>
      </c>
      <c r="CX7" s="25">
        <v>89.84</v>
      </c>
      <c r="CY7" s="25">
        <v>91.65</v>
      </c>
      <c r="CZ7" s="25">
        <v>91.29</v>
      </c>
      <c r="DA7" s="25">
        <v>92.87</v>
      </c>
      <c r="DB7" s="25">
        <v>69.41</v>
      </c>
      <c r="DC7" s="25">
        <v>71.52</v>
      </c>
      <c r="DD7" s="25">
        <v>70.42</v>
      </c>
      <c r="DE7" s="25">
        <v>69.900000000000006</v>
      </c>
      <c r="DF7" s="25">
        <v>70.16</v>
      </c>
      <c r="DG7" s="25">
        <v>89.21</v>
      </c>
      <c r="DH7" s="25">
        <v>64.81</v>
      </c>
      <c r="DI7" s="25">
        <v>65.87</v>
      </c>
      <c r="DJ7" s="25">
        <v>67.03</v>
      </c>
      <c r="DK7" s="25">
        <v>68.319999999999993</v>
      </c>
      <c r="DL7" s="25">
        <v>68.63</v>
      </c>
      <c r="DM7" s="25">
        <v>53.25</v>
      </c>
      <c r="DN7" s="25">
        <v>53.4</v>
      </c>
      <c r="DO7" s="25">
        <v>52.14</v>
      </c>
      <c r="DP7" s="25">
        <v>53.49</v>
      </c>
      <c r="DQ7" s="25">
        <v>51.79</v>
      </c>
      <c r="DR7" s="25">
        <v>52.41</v>
      </c>
      <c r="DS7" s="25">
        <v>0</v>
      </c>
      <c r="DT7" s="25">
        <v>0</v>
      </c>
      <c r="DU7" s="25">
        <v>0</v>
      </c>
      <c r="DV7" s="25">
        <v>0</v>
      </c>
      <c r="DW7" s="25">
        <v>14.9</v>
      </c>
      <c r="DX7" s="25">
        <v>23.02</v>
      </c>
      <c r="DY7" s="25">
        <v>21.86</v>
      </c>
      <c r="DZ7" s="25">
        <v>21.01</v>
      </c>
      <c r="EA7" s="25">
        <v>21.96</v>
      </c>
      <c r="EB7" s="25">
        <v>23.12</v>
      </c>
      <c r="EC7" s="25">
        <v>26.78</v>
      </c>
      <c r="ED7" s="25">
        <v>0</v>
      </c>
      <c r="EE7" s="25">
        <v>0</v>
      </c>
      <c r="EF7" s="25">
        <v>0</v>
      </c>
      <c r="EG7" s="25">
        <v>0</v>
      </c>
      <c r="EH7" s="25">
        <v>0</v>
      </c>
      <c r="EI7" s="25">
        <v>0.38</v>
      </c>
      <c r="EJ7" s="25">
        <v>0.51</v>
      </c>
      <c r="EK7" s="25">
        <v>0.35</v>
      </c>
      <c r="EL7" s="25">
        <v>0.31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2025-12-12T09:25:44Z</dcterms:created>
  <dcterms:modified xsi:type="dcterms:W3CDTF">2026-01-23T08:21:13Z</dcterms:modified>
  <cp:category/>
</cp:coreProperties>
</file>