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34\伊江村役場\07農林水産課\88営農担当（将矢整理中！）\01-3認定農業者（農業経営改善計画認定）\認定農業者様式\ＨＰ添付用\"/>
    </mc:Choice>
  </mc:AlternateContent>
  <xr:revisionPtr revIDLastSave="0" documentId="13_ncr:1_{0A6C3E7B-995A-4583-8413-7830E2635CB4}" xr6:coauthVersionLast="36" xr6:coauthVersionMax="44" xr10:uidLastSave="{00000000-0000-0000-0000-000000000000}"/>
  <bookViews>
    <workbookView xWindow="0" yWindow="0" windowWidth="28800" windowHeight="11385" xr2:uid="{00000000-000D-0000-FFFF-FFFF00000000}"/>
  </bookViews>
  <sheets>
    <sheet name="現況" sheetId="6" r:id="rId1"/>
    <sheet name="目標" sheetId="7" r:id="rId2"/>
    <sheet name="労働時間" sheetId="8" r:id="rId3"/>
    <sheet name="減価償却" sheetId="4" r:id="rId4"/>
  </sheets>
  <definedNames>
    <definedName name="_xlnm.Print_Area" localSheetId="3">減価償却!$A$1:$W$40</definedName>
    <definedName name="_xlnm.Print_Area" localSheetId="0">現況!$A$1:$AE$45</definedName>
    <definedName name="_xlnm.Print_Area" localSheetId="1">目標!$A$1:$AE$53</definedName>
  </definedNames>
  <calcPr calcId="191029"/>
</workbook>
</file>

<file path=xl/calcChain.xml><?xml version="1.0" encoding="utf-8"?>
<calcChain xmlns="http://schemas.openxmlformats.org/spreadsheetml/2006/main">
  <c r="AC29" i="6" l="1"/>
  <c r="Z29" i="6"/>
  <c r="W29" i="6"/>
  <c r="T29" i="6"/>
  <c r="Q29" i="6"/>
  <c r="N33" i="7"/>
  <c r="AC29" i="7"/>
  <c r="Z29" i="7"/>
  <c r="W29" i="7"/>
  <c r="T29" i="7"/>
  <c r="Q29" i="7"/>
  <c r="N29" i="7"/>
  <c r="H40" i="4"/>
  <c r="H32" i="4"/>
  <c r="J24" i="4"/>
  <c r="H24" i="4"/>
  <c r="H16" i="4"/>
  <c r="R31" i="4"/>
  <c r="R30" i="4"/>
  <c r="R29" i="4"/>
  <c r="R28" i="4"/>
  <c r="R27" i="4"/>
  <c r="R39" i="4"/>
  <c r="R38" i="4"/>
  <c r="R37" i="4"/>
  <c r="R36" i="4"/>
  <c r="R35" i="4"/>
  <c r="R34" i="4"/>
  <c r="N39" i="4"/>
  <c r="N38" i="4"/>
  <c r="N37" i="4"/>
  <c r="N36" i="4"/>
  <c r="N35" i="4"/>
  <c r="N34" i="4"/>
  <c r="N31" i="4"/>
  <c r="N30" i="4"/>
  <c r="N29" i="4"/>
  <c r="N28" i="4"/>
  <c r="N27" i="4"/>
  <c r="N23" i="4"/>
  <c r="N22" i="4"/>
  <c r="R23" i="4"/>
  <c r="R22" i="4"/>
  <c r="AC33" i="8" l="1"/>
  <c r="AC19" i="8" s="1"/>
  <c r="AA33" i="8"/>
  <c r="Y33" i="8"/>
  <c r="Y19" i="8" s="1"/>
  <c r="Y20" i="8" s="1"/>
  <c r="W33" i="8"/>
  <c r="W19" i="8" s="1"/>
  <c r="W20" i="8" s="1"/>
  <c r="U33" i="8"/>
  <c r="S33" i="8"/>
  <c r="Q33" i="8"/>
  <c r="Q19" i="8" s="1"/>
  <c r="O33" i="8"/>
  <c r="M33" i="8"/>
  <c r="M19" i="8" s="1"/>
  <c r="M20" i="8" s="1"/>
  <c r="K33" i="8"/>
  <c r="K19" i="8" s="1"/>
  <c r="K20" i="8" s="1"/>
  <c r="I33" i="8"/>
  <c r="G33" i="8"/>
  <c r="E33" i="8"/>
  <c r="AE32" i="8"/>
  <c r="AE31" i="8"/>
  <c r="AE30" i="8"/>
  <c r="AE33" i="8" s="1"/>
  <c r="AE19" i="8" s="1"/>
  <c r="AE29" i="8"/>
  <c r="AC28" i="8"/>
  <c r="AA28" i="8"/>
  <c r="Y28" i="8"/>
  <c r="Y10" i="8" s="1"/>
  <c r="W28" i="8"/>
  <c r="U28" i="8"/>
  <c r="S28" i="8"/>
  <c r="S10" i="8" s="1"/>
  <c r="S11" i="8" s="1"/>
  <c r="Q28" i="8"/>
  <c r="O28" i="8"/>
  <c r="M28" i="8"/>
  <c r="M10" i="8" s="1"/>
  <c r="K28" i="8"/>
  <c r="I28" i="8"/>
  <c r="G28" i="8"/>
  <c r="G10" i="8" s="1"/>
  <c r="G11" i="8" s="1"/>
  <c r="E28" i="8"/>
  <c r="AE27" i="8"/>
  <c r="AE26" i="8"/>
  <c r="AE25" i="8"/>
  <c r="AE28" i="8" s="1"/>
  <c r="AE10" i="8" s="1"/>
  <c r="AE24" i="8"/>
  <c r="AA19" i="8"/>
  <c r="U19" i="8"/>
  <c r="S19" i="8"/>
  <c r="S20" i="8" s="1"/>
  <c r="O19" i="8"/>
  <c r="I19" i="8"/>
  <c r="G19" i="8"/>
  <c r="G20" i="8" s="1"/>
  <c r="AC18" i="8"/>
  <c r="AC20" i="8" s="1"/>
  <c r="AA18" i="8"/>
  <c r="AA20" i="8" s="1"/>
  <c r="Y18" i="8"/>
  <c r="W18" i="8"/>
  <c r="U18" i="8"/>
  <c r="U20" i="8" s="1"/>
  <c r="S18" i="8"/>
  <c r="Q18" i="8"/>
  <c r="Q20" i="8" s="1"/>
  <c r="O18" i="8"/>
  <c r="O20" i="8" s="1"/>
  <c r="M18" i="8"/>
  <c r="K18" i="8"/>
  <c r="I18" i="8"/>
  <c r="I20" i="8" s="1"/>
  <c r="G18" i="8"/>
  <c r="E18" i="8"/>
  <c r="AE17" i="8"/>
  <c r="AE16" i="8"/>
  <c r="AE15" i="8"/>
  <c r="AE14" i="8"/>
  <c r="AE13" i="8"/>
  <c r="AE12" i="8"/>
  <c r="AE18" i="8" s="1"/>
  <c r="AE20" i="8" s="1"/>
  <c r="U11" i="8"/>
  <c r="I11" i="8"/>
  <c r="AC10" i="8"/>
  <c r="AA10" i="8"/>
  <c r="AA11" i="8" s="1"/>
  <c r="W10" i="8"/>
  <c r="U10" i="8"/>
  <c r="Q10" i="8"/>
  <c r="O10" i="8"/>
  <c r="O11" i="8" s="1"/>
  <c r="K10" i="8"/>
  <c r="I10" i="8"/>
  <c r="AC9" i="8"/>
  <c r="AC11" i="8" s="1"/>
  <c r="AA9" i="8"/>
  <c r="Y9" i="8"/>
  <c r="Y11" i="8" s="1"/>
  <c r="W9" i="8"/>
  <c r="W11" i="8" s="1"/>
  <c r="U9" i="8"/>
  <c r="S9" i="8"/>
  <c r="Q9" i="8"/>
  <c r="Q11" i="8" s="1"/>
  <c r="O9" i="8"/>
  <c r="M9" i="8"/>
  <c r="M11" i="8" s="1"/>
  <c r="K9" i="8"/>
  <c r="K11" i="8" s="1"/>
  <c r="I9" i="8"/>
  <c r="G9" i="8"/>
  <c r="E9" i="8"/>
  <c r="AE8" i="8"/>
  <c r="AE7" i="8"/>
  <c r="AE6" i="8"/>
  <c r="AE5" i="8"/>
  <c r="AE4" i="8"/>
  <c r="AE3" i="8"/>
  <c r="AE9" i="8" s="1"/>
  <c r="K49" i="7"/>
  <c r="AC48" i="7"/>
  <c r="Q42" i="7"/>
  <c r="N42" i="7"/>
  <c r="E41" i="7"/>
  <c r="B41" i="7"/>
  <c r="A41" i="7"/>
  <c r="E40" i="7"/>
  <c r="B40" i="7"/>
  <c r="A40" i="7"/>
  <c r="E39" i="7"/>
  <c r="B39" i="7"/>
  <c r="A39" i="7"/>
  <c r="E38" i="7"/>
  <c r="B38" i="7"/>
  <c r="A38" i="7"/>
  <c r="E37" i="7"/>
  <c r="B37" i="7"/>
  <c r="A37" i="7"/>
  <c r="E36" i="7"/>
  <c r="B36" i="7"/>
  <c r="E35" i="7"/>
  <c r="B35" i="7"/>
  <c r="E34" i="7"/>
  <c r="B34" i="7"/>
  <c r="AC33" i="7"/>
  <c r="AC42" i="7" s="1"/>
  <c r="Z33" i="7"/>
  <c r="Z42" i="7" s="1"/>
  <c r="W33" i="7"/>
  <c r="W42" i="7" s="1"/>
  <c r="T33" i="7"/>
  <c r="T42" i="7" s="1"/>
  <c r="Q33" i="7"/>
  <c r="B33" i="7"/>
  <c r="A33" i="7"/>
  <c r="E32" i="7"/>
  <c r="B32" i="7"/>
  <c r="E31" i="7"/>
  <c r="B31" i="7"/>
  <c r="E30" i="7"/>
  <c r="B30" i="7"/>
  <c r="A30" i="7"/>
  <c r="E29" i="7"/>
  <c r="B29" i="7"/>
  <c r="A29" i="7"/>
  <c r="E28" i="7"/>
  <c r="B28" i="7"/>
  <c r="A28" i="7"/>
  <c r="E27" i="7"/>
  <c r="B27" i="7"/>
  <c r="A27" i="7"/>
  <c r="E26" i="7"/>
  <c r="B26" i="7"/>
  <c r="A26" i="7"/>
  <c r="E25" i="7"/>
  <c r="B25" i="7"/>
  <c r="A25" i="7"/>
  <c r="E24" i="7"/>
  <c r="B24" i="7"/>
  <c r="A24" i="7"/>
  <c r="E23" i="7"/>
  <c r="B23" i="7"/>
  <c r="A23" i="7"/>
  <c r="E22" i="7"/>
  <c r="B22" i="7"/>
  <c r="A22" i="7"/>
  <c r="E21" i="7"/>
  <c r="B21" i="7"/>
  <c r="A21" i="7"/>
  <c r="E20" i="7"/>
  <c r="B20" i="7"/>
  <c r="A20" i="7"/>
  <c r="E19" i="7"/>
  <c r="B19" i="7"/>
  <c r="A19" i="7"/>
  <c r="E18" i="7"/>
  <c r="B18" i="7"/>
  <c r="A18" i="7"/>
  <c r="E17" i="7"/>
  <c r="B17" i="7"/>
  <c r="A17" i="7"/>
  <c r="B12" i="7"/>
  <c r="AC11" i="7"/>
  <c r="AC13" i="7" s="1"/>
  <c r="Z11" i="7"/>
  <c r="Z13" i="7" s="1"/>
  <c r="W11" i="7"/>
  <c r="W13" i="7" s="1"/>
  <c r="T11" i="7"/>
  <c r="T13" i="7" s="1"/>
  <c r="Q11" i="7"/>
  <c r="Q13" i="7" s="1"/>
  <c r="E8" i="7" s="1"/>
  <c r="N11" i="7"/>
  <c r="N13" i="7" s="1"/>
  <c r="B11" i="7"/>
  <c r="B10" i="7"/>
  <c r="B9" i="7"/>
  <c r="AC8" i="7"/>
  <c r="Z8" i="7"/>
  <c r="W8" i="7"/>
  <c r="T8" i="7"/>
  <c r="Q8" i="7"/>
  <c r="N8" i="7"/>
  <c r="B8" i="7"/>
  <c r="B7" i="7"/>
  <c r="E41" i="6"/>
  <c r="B41" i="6"/>
  <c r="A41" i="6"/>
  <c r="E40" i="6"/>
  <c r="B40" i="6"/>
  <c r="A40" i="6"/>
  <c r="E39" i="6"/>
  <c r="B39" i="6"/>
  <c r="A39" i="6"/>
  <c r="E38" i="6"/>
  <c r="B38" i="6"/>
  <c r="A38" i="6"/>
  <c r="E37" i="6"/>
  <c r="B37" i="6"/>
  <c r="A37" i="6"/>
  <c r="E36" i="6"/>
  <c r="B36" i="6"/>
  <c r="E35" i="6"/>
  <c r="B35" i="6"/>
  <c r="E34" i="6"/>
  <c r="B34" i="6"/>
  <c r="AC33" i="6"/>
  <c r="AC42" i="6" s="1"/>
  <c r="Z33" i="6"/>
  <c r="Z42" i="6" s="1"/>
  <c r="W33" i="6"/>
  <c r="W42" i="6" s="1"/>
  <c r="T33" i="6"/>
  <c r="T42" i="6" s="1"/>
  <c r="Q33" i="6"/>
  <c r="Q42" i="6" s="1"/>
  <c r="N33" i="6"/>
  <c r="B33" i="6"/>
  <c r="A33" i="6"/>
  <c r="E32" i="6"/>
  <c r="B32" i="6"/>
  <c r="E31" i="6"/>
  <c r="B31" i="6"/>
  <c r="E30" i="6"/>
  <c r="B30" i="6"/>
  <c r="A30" i="6"/>
  <c r="N29" i="6"/>
  <c r="B29" i="6"/>
  <c r="A29" i="6"/>
  <c r="E28" i="6"/>
  <c r="B28" i="6"/>
  <c r="A28" i="6"/>
  <c r="E27" i="6"/>
  <c r="B27" i="6"/>
  <c r="A27" i="6"/>
  <c r="E26" i="6"/>
  <c r="B26" i="6"/>
  <c r="A26" i="6"/>
  <c r="E25" i="6"/>
  <c r="B25" i="6"/>
  <c r="A25" i="6"/>
  <c r="E24" i="6"/>
  <c r="B24" i="6"/>
  <c r="A24" i="6"/>
  <c r="E23" i="6"/>
  <c r="B23" i="6"/>
  <c r="A23" i="6"/>
  <c r="E22" i="6"/>
  <c r="B22" i="6"/>
  <c r="A22" i="6"/>
  <c r="E21" i="6"/>
  <c r="B21" i="6"/>
  <c r="A21" i="6"/>
  <c r="E20" i="6"/>
  <c r="B20" i="6"/>
  <c r="A20" i="6"/>
  <c r="E19" i="6"/>
  <c r="B19" i="6"/>
  <c r="A19" i="6"/>
  <c r="E18" i="6"/>
  <c r="B18" i="6"/>
  <c r="A18" i="6"/>
  <c r="E17" i="6"/>
  <c r="B17" i="6"/>
  <c r="A17" i="6"/>
  <c r="W13" i="6"/>
  <c r="E10" i="6" s="1"/>
  <c r="T13" i="6"/>
  <c r="E9" i="6" s="1"/>
  <c r="B12" i="6"/>
  <c r="AC11" i="6"/>
  <c r="AC13" i="6" s="1"/>
  <c r="Z11" i="6"/>
  <c r="Z13" i="6" s="1"/>
  <c r="Z43" i="6" s="1"/>
  <c r="W11" i="6"/>
  <c r="T11" i="6"/>
  <c r="Q11" i="6"/>
  <c r="Q13" i="6" s="1"/>
  <c r="N11" i="6"/>
  <c r="N13" i="6" s="1"/>
  <c r="B11" i="6"/>
  <c r="B10" i="6"/>
  <c r="B9" i="6"/>
  <c r="AC8" i="6"/>
  <c r="Z8" i="6"/>
  <c r="W8" i="6"/>
  <c r="T8" i="6"/>
  <c r="Q8" i="6"/>
  <c r="N8" i="6"/>
  <c r="B8" i="6"/>
  <c r="B7" i="6"/>
  <c r="E33" i="6" l="1"/>
  <c r="N42" i="6"/>
  <c r="E42" i="6" s="1"/>
  <c r="T43" i="6"/>
  <c r="N43" i="7"/>
  <c r="E7" i="7"/>
  <c r="E42" i="7"/>
  <c r="E33" i="7"/>
  <c r="Q43" i="6"/>
  <c r="E8" i="6"/>
  <c r="E11" i="7"/>
  <c r="Z43" i="7"/>
  <c r="E12" i="7"/>
  <c r="AC43" i="7"/>
  <c r="AE11" i="8"/>
  <c r="AC43" i="6"/>
  <c r="E12" i="6"/>
  <c r="E9" i="7"/>
  <c r="E13" i="7" s="1"/>
  <c r="T43" i="7"/>
  <c r="E7" i="6"/>
  <c r="W43" i="7"/>
  <c r="E10" i="7"/>
  <c r="W43" i="6"/>
  <c r="E11" i="6"/>
  <c r="E29" i="6"/>
  <c r="Q43" i="7"/>
  <c r="J39" i="4"/>
  <c r="J38" i="4"/>
  <c r="J37" i="4"/>
  <c r="J36" i="4"/>
  <c r="J35" i="4"/>
  <c r="J34" i="4"/>
  <c r="J33" i="4"/>
  <c r="J31" i="4"/>
  <c r="J30" i="4"/>
  <c r="J29" i="4"/>
  <c r="J28" i="4"/>
  <c r="J27" i="4"/>
  <c r="J26" i="4"/>
  <c r="J19" i="4"/>
  <c r="E43" i="7" l="1"/>
  <c r="N43" i="6"/>
  <c r="E13" i="6"/>
  <c r="E43" i="6" s="1"/>
  <c r="R21" i="4" l="1"/>
  <c r="R20" i="4"/>
  <c r="J6" i="4" l="1"/>
  <c r="N6" i="4"/>
  <c r="R6" i="4"/>
  <c r="J7" i="4"/>
  <c r="N7" i="4" s="1"/>
  <c r="R7" i="4"/>
  <c r="J8" i="4"/>
  <c r="N8" i="4" s="1"/>
  <c r="R8" i="4"/>
  <c r="J10" i="4"/>
  <c r="N10" i="4" s="1"/>
  <c r="R10" i="4"/>
  <c r="J11" i="4"/>
  <c r="N11" i="4" s="1"/>
  <c r="R11" i="4"/>
  <c r="R12" i="4"/>
  <c r="R13" i="4"/>
  <c r="J13" i="4"/>
  <c r="N13" i="4"/>
  <c r="J14" i="4"/>
  <c r="N14" i="4" s="1"/>
  <c r="R14" i="4"/>
  <c r="J15" i="4"/>
  <c r="N15" i="4"/>
  <c r="R15" i="4"/>
  <c r="J17" i="4"/>
  <c r="N17" i="4" s="1"/>
  <c r="R17" i="4"/>
  <c r="J18" i="4"/>
  <c r="N18" i="4" s="1"/>
  <c r="R18" i="4"/>
  <c r="N19" i="4"/>
  <c r="R19" i="4"/>
  <c r="J20" i="4"/>
  <c r="N20" i="4" s="1"/>
  <c r="J21" i="4"/>
  <c r="N21" i="4" s="1"/>
  <c r="J22" i="4"/>
  <c r="J23" i="4"/>
  <c r="N26" i="4"/>
  <c r="N32" i="4" s="1"/>
  <c r="R26" i="4"/>
  <c r="R32" i="4" s="1"/>
  <c r="J32" i="4"/>
  <c r="N33" i="4"/>
  <c r="N40" i="4" s="1"/>
  <c r="R33" i="4"/>
  <c r="R40" i="4" s="1"/>
  <c r="J40" i="4"/>
  <c r="R24" i="4" l="1"/>
  <c r="N24" i="4"/>
  <c r="J12" i="4"/>
  <c r="N12" i="4" s="1"/>
  <c r="J9" i="4"/>
  <c r="R9" i="4"/>
  <c r="R16" i="4" s="1"/>
  <c r="N9" i="4" l="1"/>
  <c r="N16" i="4" s="1"/>
  <c r="J16" i="4"/>
</calcChain>
</file>

<file path=xl/sharedStrings.xml><?xml version="1.0" encoding="utf-8"?>
<sst xmlns="http://schemas.openxmlformats.org/spreadsheetml/2006/main" count="735" uniqueCount="119">
  <si>
    <t>棟</t>
    <rPh sb="0" eb="1">
      <t>トウ</t>
    </rPh>
    <phoneticPr fontId="1"/>
  </si>
  <si>
    <t>販売経費</t>
    <rPh sb="0" eb="2">
      <t>ハンバイ</t>
    </rPh>
    <rPh sb="2" eb="4">
      <t>ケイヒ</t>
    </rPh>
    <phoneticPr fontId="1"/>
  </si>
  <si>
    <t>修繕費</t>
    <rPh sb="0" eb="3">
      <t>シュウゼンヒ</t>
    </rPh>
    <phoneticPr fontId="1"/>
  </si>
  <si>
    <t>合計</t>
    <rPh sb="0" eb="2">
      <t>ゴウケイ</t>
    </rPh>
    <phoneticPr fontId="1"/>
  </si>
  <si>
    <t>金額</t>
    <rPh sb="0" eb="2">
      <t>キンガク</t>
    </rPh>
    <phoneticPr fontId="1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</si>
  <si>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</si>
  <si>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</si>
  <si>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</si>
  <si>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</si>
  <si>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</si>
  <si>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</si>
  <si>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</si>
  <si>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</si>
  <si>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</si>
  <si>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</si>
  <si>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</si>
  <si>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0" eb="2">
      <t>１ガツ</t>
    </rPh>
    <phoneticPr fontId="1"/>
  </si>
  <si>
    <t>年間就農日</t>
    <rPh sb="0" eb="2">
      <t>ネンカン</t>
    </rPh>
    <rPh sb="2" eb="3">
      <t>シュウ</t>
    </rPh>
    <rPh sb="3" eb="4">
      <t>ノウ</t>
    </rPh>
    <rPh sb="4" eb="5">
      <t>ビ</t>
    </rPh>
    <phoneticPr fontId="1"/>
  </si>
  <si>
    <t>構成員</t>
    <rPh sb="0" eb="3">
      <t>コウセイイン</t>
    </rPh>
    <phoneticPr fontId="1"/>
  </si>
  <si>
    <t>目標</t>
    <rPh sb="0" eb="2">
      <t>モクヒョウ</t>
    </rPh>
    <phoneticPr fontId="1"/>
  </si>
  <si>
    <t>販売金額</t>
    <rPh sb="0" eb="2">
      <t>ハンバイ</t>
    </rPh>
    <rPh sb="2" eb="4">
      <t>キンガク</t>
    </rPh>
    <phoneticPr fontId="1"/>
  </si>
  <si>
    <t>雇用労働</t>
    <rPh sb="0" eb="2">
      <t>コヨウ</t>
    </rPh>
    <rPh sb="2" eb="4">
      <t>ロウドウ</t>
    </rPh>
    <phoneticPr fontId="1"/>
  </si>
  <si>
    <t>家族労働</t>
    <rPh sb="0" eb="2">
      <t>カゾク</t>
    </rPh>
    <rPh sb="2" eb="4">
      <t>ロウドウ</t>
    </rPh>
    <phoneticPr fontId="1"/>
  </si>
  <si>
    <t>*　*　*　*</t>
    <phoneticPr fontId="1"/>
  </si>
  <si>
    <t>　　*　*　*　*</t>
    <phoneticPr fontId="1"/>
  </si>
  <si>
    <t>　目標償却費合計</t>
    <rPh sb="1" eb="3">
      <t>モクヒョウ</t>
    </rPh>
    <rPh sb="3" eb="6">
      <t>ショウキャクヒ</t>
    </rPh>
    <rPh sb="6" eb="8">
      <t>ゴウケイ</t>
    </rPh>
    <phoneticPr fontId="1"/>
  </si>
  <si>
    <t>目　　標</t>
    <rPh sb="0" eb="1">
      <t>メ</t>
    </rPh>
    <rPh sb="3" eb="4">
      <t>ヒョウ</t>
    </rPh>
    <phoneticPr fontId="1"/>
  </si>
  <si>
    <t>　現況償却費合計</t>
    <rPh sb="1" eb="3">
      <t>ゲンキョウ</t>
    </rPh>
    <rPh sb="3" eb="6">
      <t>ショウキャクヒ</t>
    </rPh>
    <rPh sb="6" eb="8">
      <t>ゴウケイ</t>
    </rPh>
    <phoneticPr fontId="1"/>
  </si>
  <si>
    <t>現　　状</t>
    <rPh sb="0" eb="1">
      <t>ウツツ</t>
    </rPh>
    <rPh sb="3" eb="4">
      <t>ジョウ</t>
    </rPh>
    <phoneticPr fontId="1"/>
  </si>
  <si>
    <t>施　　　　設</t>
    <rPh sb="0" eb="1">
      <t>シ</t>
    </rPh>
    <rPh sb="5" eb="6">
      <t>セツ</t>
    </rPh>
    <phoneticPr fontId="1"/>
  </si>
  <si>
    <t>台</t>
    <rPh sb="0" eb="1">
      <t>ダイ</t>
    </rPh>
    <phoneticPr fontId="1"/>
  </si>
  <si>
    <t>大　　　道　　　具</t>
    <rPh sb="0" eb="1">
      <t>ダイ</t>
    </rPh>
    <rPh sb="4" eb="5">
      <t>ミチ</t>
    </rPh>
    <rPh sb="8" eb="9">
      <t>グ</t>
    </rPh>
    <phoneticPr fontId="1"/>
  </si>
  <si>
    <t xml:space="preserve"> G （B×F／D）</t>
    <phoneticPr fontId="1"/>
  </si>
  <si>
    <t xml:space="preserve">  F</t>
    <phoneticPr fontId="1"/>
  </si>
  <si>
    <t xml:space="preserve"> E （C／D）</t>
    <phoneticPr fontId="1"/>
  </si>
  <si>
    <t xml:space="preserve">  D</t>
    <phoneticPr fontId="1"/>
  </si>
  <si>
    <t xml:space="preserve"> C </t>
    <phoneticPr fontId="1"/>
  </si>
  <si>
    <t xml:space="preserve"> B （A×新調）</t>
    <rPh sb="6" eb="8">
      <t>シンチョウ</t>
    </rPh>
    <phoneticPr fontId="1"/>
  </si>
  <si>
    <t xml:space="preserve">  A</t>
    <phoneticPr fontId="1"/>
  </si>
  <si>
    <t>　備　　　考</t>
    <rPh sb="1" eb="2">
      <t>ビ</t>
    </rPh>
    <rPh sb="5" eb="6">
      <t>コウ</t>
    </rPh>
    <phoneticPr fontId="1"/>
  </si>
  <si>
    <t>　経過年数</t>
    <rPh sb="1" eb="3">
      <t>ケイカ</t>
    </rPh>
    <rPh sb="3" eb="5">
      <t>ネンスウ</t>
    </rPh>
    <phoneticPr fontId="1"/>
  </si>
  <si>
    <t>　年間修繕費</t>
    <rPh sb="1" eb="3">
      <t>ネンカン</t>
    </rPh>
    <rPh sb="3" eb="6">
      <t>シュウゼンヒ</t>
    </rPh>
    <phoneticPr fontId="1"/>
  </si>
  <si>
    <t>　修繕費係数</t>
    <rPh sb="1" eb="4">
      <t>シュウゼンヒ</t>
    </rPh>
    <rPh sb="4" eb="6">
      <t>ケイスウ</t>
    </rPh>
    <phoneticPr fontId="1"/>
  </si>
  <si>
    <t>　年償却費</t>
    <rPh sb="1" eb="2">
      <t>ネン</t>
    </rPh>
    <rPh sb="2" eb="5">
      <t>ショウキャクヒ</t>
    </rPh>
    <phoneticPr fontId="1"/>
  </si>
  <si>
    <t>　耐用年数</t>
    <rPh sb="1" eb="3">
      <t>タイヨウ</t>
    </rPh>
    <rPh sb="3" eb="5">
      <t>ネンスウ</t>
    </rPh>
    <phoneticPr fontId="1"/>
  </si>
  <si>
    <t>　償却費</t>
    <rPh sb="1" eb="4">
      <t>ショウキャクヒ</t>
    </rPh>
    <phoneticPr fontId="1"/>
  </si>
  <si>
    <t>　新調価格</t>
    <rPh sb="1" eb="3">
      <t>シンチョウ</t>
    </rPh>
    <rPh sb="3" eb="5">
      <t>カカク</t>
    </rPh>
    <phoneticPr fontId="1"/>
  </si>
  <si>
    <t>　型式・構造</t>
    <rPh sb="1" eb="3">
      <t>カタシキ</t>
    </rPh>
    <rPh sb="4" eb="6">
      <t>コウゾウ</t>
    </rPh>
    <phoneticPr fontId="1"/>
  </si>
  <si>
    <t>　台数・面積</t>
    <rPh sb="1" eb="3">
      <t>ダイスウ</t>
    </rPh>
    <rPh sb="4" eb="6">
      <t>メンセキ</t>
    </rPh>
    <phoneticPr fontId="1"/>
  </si>
  <si>
    <t>　名　　称</t>
    <rPh sb="1" eb="2">
      <t>ナ</t>
    </rPh>
    <rPh sb="4" eb="5">
      <t>ショウ</t>
    </rPh>
    <phoneticPr fontId="1"/>
  </si>
  <si>
    <t>農家氏名</t>
    <rPh sb="0" eb="2">
      <t>ノウカ</t>
    </rPh>
    <rPh sb="2" eb="4">
      <t>シメイ</t>
    </rPh>
    <phoneticPr fontId="1"/>
  </si>
  <si>
    <t>個別所有固定資本償却費・修繕費整理表</t>
    <rPh sb="0" eb="2">
      <t>コベツ</t>
    </rPh>
    <rPh sb="2" eb="4">
      <t>ショユウ</t>
    </rPh>
    <rPh sb="4" eb="6">
      <t>コテイ</t>
    </rPh>
    <rPh sb="6" eb="8">
      <t>シホン</t>
    </rPh>
    <rPh sb="8" eb="11">
      <t>ショウキャクヒ</t>
    </rPh>
    <rPh sb="12" eb="15">
      <t>シュウゼンヒ</t>
    </rPh>
    <rPh sb="15" eb="17">
      <t>セイリ</t>
    </rPh>
    <rPh sb="17" eb="18">
      <t>ヒョウ</t>
    </rPh>
    <phoneticPr fontId="1"/>
  </si>
  <si>
    <t>農業経営の現況</t>
    <rPh sb="0" eb="2">
      <t>ノウギョウ</t>
    </rPh>
    <rPh sb="2" eb="4">
      <t>ケイエイ</t>
    </rPh>
    <rPh sb="5" eb="7">
      <t>ゲンキョウ</t>
    </rPh>
    <phoneticPr fontId="1"/>
  </si>
  <si>
    <t>氏名</t>
    <rPh sb="0" eb="2">
      <t>シメイ</t>
    </rPh>
    <phoneticPr fontId="1"/>
  </si>
  <si>
    <t>現況</t>
    <rPh sb="0" eb="2">
      <t>ゲンキョウ</t>
    </rPh>
    <phoneticPr fontId="1"/>
  </si>
  <si>
    <t>作物別収支明細</t>
    <rPh sb="0" eb="2">
      <t>サクモツ</t>
    </rPh>
    <rPh sb="2" eb="3">
      <t>ベツ</t>
    </rPh>
    <rPh sb="3" eb="5">
      <t>シュウシ</t>
    </rPh>
    <rPh sb="5" eb="7">
      <t>メイサイ</t>
    </rPh>
    <phoneticPr fontId="1"/>
  </si>
  <si>
    <t>収入総括表</t>
    <rPh sb="0" eb="2">
      <t>シュウニュウ</t>
    </rPh>
    <rPh sb="2" eb="4">
      <t>ソウカツ</t>
    </rPh>
    <rPh sb="4" eb="5">
      <t>ヒョウ</t>
    </rPh>
    <phoneticPr fontId="1"/>
  </si>
  <si>
    <t>作物名</t>
    <rPh sb="0" eb="2">
      <t>サクモツ</t>
    </rPh>
    <rPh sb="2" eb="3">
      <t>メイ</t>
    </rPh>
    <phoneticPr fontId="1"/>
  </si>
  <si>
    <t>作目</t>
    <rPh sb="0" eb="2">
      <t>サクモク</t>
    </rPh>
    <phoneticPr fontId="1"/>
  </si>
  <si>
    <t>作型</t>
    <rPh sb="0" eb="1">
      <t>サク</t>
    </rPh>
    <rPh sb="1" eb="2">
      <t>ガタ</t>
    </rPh>
    <phoneticPr fontId="1"/>
  </si>
  <si>
    <t>円</t>
    <rPh sb="0" eb="1">
      <t>エン</t>
    </rPh>
    <phoneticPr fontId="1"/>
  </si>
  <si>
    <t>栽培面積</t>
    <rPh sb="0" eb="2">
      <t>サイバイ</t>
    </rPh>
    <rPh sb="2" eb="4">
      <t>メンセキ</t>
    </rPh>
    <phoneticPr fontId="1"/>
  </si>
  <si>
    <t>ａ</t>
    <phoneticPr fontId="1"/>
  </si>
  <si>
    <t>１０ａ当収量</t>
    <rPh sb="3" eb="4">
      <t>ア</t>
    </rPh>
    <rPh sb="4" eb="6">
      <t>シュウリョウ</t>
    </rPh>
    <phoneticPr fontId="1"/>
  </si>
  <si>
    <t>ｋｇ</t>
  </si>
  <si>
    <t>ｋｇ</t>
    <phoneticPr fontId="1"/>
  </si>
  <si>
    <t>出荷数量</t>
    <rPh sb="0" eb="2">
      <t>シュッカ</t>
    </rPh>
    <rPh sb="2" eb="4">
      <t>スウリョウ</t>
    </rPh>
    <phoneticPr fontId="1"/>
  </si>
  <si>
    <t>販売単価</t>
    <rPh sb="0" eb="2">
      <t>ハンバイ</t>
    </rPh>
    <rPh sb="2" eb="4">
      <t>タンカ</t>
    </rPh>
    <phoneticPr fontId="1"/>
  </si>
  <si>
    <t>円</t>
  </si>
  <si>
    <t>円</t>
    <phoneticPr fontId="1"/>
  </si>
  <si>
    <t>収入計（Ａ）</t>
    <rPh sb="0" eb="2">
      <t>シュウニュウ</t>
    </rPh>
    <rPh sb="2" eb="3">
      <t>ケイ</t>
    </rPh>
    <phoneticPr fontId="1"/>
  </si>
  <si>
    <t>作物収入計（Ｃ）</t>
    <rPh sb="0" eb="2">
      <t>サクモツ</t>
    </rPh>
    <rPh sb="2" eb="4">
      <t>シュウニュウ</t>
    </rPh>
    <rPh sb="4" eb="5">
      <t>ケイ</t>
    </rPh>
    <phoneticPr fontId="1"/>
  </si>
  <si>
    <t>支出総括表</t>
    <rPh sb="0" eb="2">
      <t>シシュツ</t>
    </rPh>
    <rPh sb="2" eb="4">
      <t>ソウカツ</t>
    </rPh>
    <rPh sb="4" eb="5">
      <t>ヒョウ</t>
    </rPh>
    <phoneticPr fontId="1"/>
  </si>
  <si>
    <t>*</t>
    <phoneticPr fontId="1"/>
  </si>
  <si>
    <t>科目</t>
    <rPh sb="0" eb="2">
      <t>カモク</t>
    </rPh>
    <phoneticPr fontId="1"/>
  </si>
  <si>
    <t>租税公課</t>
    <rPh sb="0" eb="2">
      <t>ソゼイ</t>
    </rPh>
    <rPh sb="2" eb="4">
      <t>コウカ</t>
    </rPh>
    <phoneticPr fontId="1"/>
  </si>
  <si>
    <t>種苗費</t>
    <rPh sb="0" eb="1">
      <t>シュ</t>
    </rPh>
    <rPh sb="1" eb="2">
      <t>ナエ</t>
    </rPh>
    <rPh sb="2" eb="3">
      <t>ヒ</t>
    </rPh>
    <phoneticPr fontId="1"/>
  </si>
  <si>
    <t>素畜費</t>
    <rPh sb="0" eb="1">
      <t>ソ</t>
    </rPh>
    <rPh sb="1" eb="2">
      <t>チク</t>
    </rPh>
    <rPh sb="2" eb="3">
      <t>ヒ</t>
    </rPh>
    <phoneticPr fontId="1"/>
  </si>
  <si>
    <t>肥料費</t>
    <rPh sb="0" eb="2">
      <t>ヒリョウ</t>
    </rPh>
    <rPh sb="2" eb="3">
      <t>ヒ</t>
    </rPh>
    <phoneticPr fontId="1"/>
  </si>
  <si>
    <t>飼料費</t>
    <rPh sb="0" eb="2">
      <t>シリョウ</t>
    </rPh>
    <rPh sb="2" eb="3">
      <t>ヒ</t>
    </rPh>
    <phoneticPr fontId="1"/>
  </si>
  <si>
    <t>農具費</t>
    <rPh sb="0" eb="2">
      <t>ノウグ</t>
    </rPh>
    <rPh sb="2" eb="3">
      <t>ヒ</t>
    </rPh>
    <phoneticPr fontId="1"/>
  </si>
  <si>
    <t>農薬衛生費</t>
    <rPh sb="0" eb="2">
      <t>ノウヤク</t>
    </rPh>
    <rPh sb="2" eb="5">
      <t>エイセイヒ</t>
    </rPh>
    <phoneticPr fontId="1"/>
  </si>
  <si>
    <t>諸材料費</t>
    <rPh sb="0" eb="1">
      <t>ショ</t>
    </rPh>
    <rPh sb="1" eb="4">
      <t>ザイリョウヒ</t>
    </rPh>
    <phoneticPr fontId="1"/>
  </si>
  <si>
    <t>動力光熱費</t>
    <rPh sb="0" eb="2">
      <t>ドウリョク</t>
    </rPh>
    <rPh sb="2" eb="5">
      <t>コウネツヒ</t>
    </rPh>
    <phoneticPr fontId="1"/>
  </si>
  <si>
    <t>作業用衣料費</t>
    <rPh sb="0" eb="3">
      <t>サギョウヨウ</t>
    </rPh>
    <rPh sb="3" eb="5">
      <t>イリョウ</t>
    </rPh>
    <rPh sb="5" eb="6">
      <t>ヒ</t>
    </rPh>
    <phoneticPr fontId="1"/>
  </si>
  <si>
    <t>農業共済掛金</t>
    <rPh sb="0" eb="2">
      <t>ノウギョウ</t>
    </rPh>
    <rPh sb="2" eb="4">
      <t>キョウサイ</t>
    </rPh>
    <rPh sb="4" eb="6">
      <t>カケキン</t>
    </rPh>
    <phoneticPr fontId="1"/>
  </si>
  <si>
    <t>減価償却</t>
    <rPh sb="0" eb="2">
      <t>ゲンカ</t>
    </rPh>
    <rPh sb="2" eb="4">
      <t>ショウキャク</t>
    </rPh>
    <phoneticPr fontId="1"/>
  </si>
  <si>
    <t>内訳</t>
    <rPh sb="0" eb="2">
      <t>ウチワケ</t>
    </rPh>
    <phoneticPr fontId="1"/>
  </si>
  <si>
    <t>減償（施建）</t>
    <rPh sb="0" eb="1">
      <t>ゲン</t>
    </rPh>
    <rPh sb="1" eb="2">
      <t>ショウ</t>
    </rPh>
    <rPh sb="3" eb="4">
      <t>シ</t>
    </rPh>
    <rPh sb="4" eb="5">
      <t>ケン</t>
    </rPh>
    <phoneticPr fontId="1"/>
  </si>
  <si>
    <t>減償（農具）</t>
    <rPh sb="0" eb="1">
      <t>ゲン</t>
    </rPh>
    <rPh sb="1" eb="2">
      <t>ショウ</t>
    </rPh>
    <rPh sb="3" eb="5">
      <t>ノウグ</t>
    </rPh>
    <phoneticPr fontId="1"/>
  </si>
  <si>
    <t>減償（大植）</t>
    <rPh sb="0" eb="1">
      <t>ゲン</t>
    </rPh>
    <rPh sb="1" eb="2">
      <t>ショウ</t>
    </rPh>
    <rPh sb="3" eb="4">
      <t>ダイ</t>
    </rPh>
    <rPh sb="4" eb="5">
      <t>ショク</t>
    </rPh>
    <phoneticPr fontId="1"/>
  </si>
  <si>
    <t>手数料料金</t>
    <rPh sb="0" eb="3">
      <t>テスウリョウ</t>
    </rPh>
    <rPh sb="3" eb="5">
      <t>リョウキン</t>
    </rPh>
    <phoneticPr fontId="1"/>
  </si>
  <si>
    <t>配送運賃</t>
    <rPh sb="0" eb="2">
      <t>ハイソウ</t>
    </rPh>
    <rPh sb="2" eb="4">
      <t>ウンチン</t>
    </rPh>
    <phoneticPr fontId="1"/>
  </si>
  <si>
    <t>包装資材費</t>
    <rPh sb="0" eb="2">
      <t>ホウソウ</t>
    </rPh>
    <rPh sb="2" eb="4">
      <t>シザイ</t>
    </rPh>
    <rPh sb="4" eb="5">
      <t>ヒ</t>
    </rPh>
    <phoneticPr fontId="1"/>
  </si>
  <si>
    <t>雇人費</t>
    <rPh sb="0" eb="1">
      <t>ヤトイ</t>
    </rPh>
    <rPh sb="1" eb="2">
      <t>ニン</t>
    </rPh>
    <rPh sb="2" eb="3">
      <t>ヒ</t>
    </rPh>
    <phoneticPr fontId="1"/>
  </si>
  <si>
    <t>利子割引料</t>
    <rPh sb="0" eb="2">
      <t>リシ</t>
    </rPh>
    <rPh sb="2" eb="5">
      <t>ワリビキリョウ</t>
    </rPh>
    <phoneticPr fontId="1"/>
  </si>
  <si>
    <t>地料・賃借料</t>
    <rPh sb="0" eb="1">
      <t>チ</t>
    </rPh>
    <rPh sb="1" eb="2">
      <t>リョウ</t>
    </rPh>
    <rPh sb="3" eb="6">
      <t>チンシャクリョウ</t>
    </rPh>
    <phoneticPr fontId="1"/>
  </si>
  <si>
    <t>土地改良費</t>
    <rPh sb="0" eb="2">
      <t>トチ</t>
    </rPh>
    <rPh sb="2" eb="4">
      <t>カイリョウ</t>
    </rPh>
    <rPh sb="4" eb="5">
      <t>ヒ</t>
    </rPh>
    <phoneticPr fontId="1"/>
  </si>
  <si>
    <t>雑費</t>
    <rPh sb="0" eb="2">
      <t>ザッピ</t>
    </rPh>
    <phoneticPr fontId="1"/>
  </si>
  <si>
    <t>経営費合計（Ｂ）</t>
    <rPh sb="0" eb="2">
      <t>ケイエイ</t>
    </rPh>
    <rPh sb="2" eb="3">
      <t>ヒ</t>
    </rPh>
    <rPh sb="3" eb="5">
      <t>ゴウケイ</t>
    </rPh>
    <phoneticPr fontId="1"/>
  </si>
  <si>
    <t>農業所得（A-B）</t>
    <rPh sb="0" eb="2">
      <t>ノウギョウ</t>
    </rPh>
    <rPh sb="2" eb="4">
      <t>ショトク</t>
    </rPh>
    <phoneticPr fontId="1"/>
  </si>
  <si>
    <t>小計（Ｄ）</t>
    <rPh sb="0" eb="2">
      <t>ショウケイ</t>
    </rPh>
    <phoneticPr fontId="1"/>
  </si>
  <si>
    <t>労働時間の目標</t>
    <rPh sb="0" eb="2">
      <t>ロウドウ</t>
    </rPh>
    <rPh sb="2" eb="4">
      <t>ジカン</t>
    </rPh>
    <rPh sb="5" eb="7">
      <t>モクヒョウ</t>
    </rPh>
    <phoneticPr fontId="1"/>
  </si>
  <si>
    <t>総労働時間</t>
    <rPh sb="0" eb="1">
      <t>ソウ</t>
    </rPh>
    <rPh sb="1" eb="3">
      <t>ロウドウ</t>
    </rPh>
    <rPh sb="3" eb="5">
      <t>ジカン</t>
    </rPh>
    <phoneticPr fontId="1"/>
  </si>
  <si>
    <t>H</t>
    <phoneticPr fontId="1"/>
  </si>
  <si>
    <t>人</t>
    <rPh sb="0" eb="1">
      <t>ニン</t>
    </rPh>
    <phoneticPr fontId="1"/>
  </si>
  <si>
    <t>１人当たり家族
労働時間</t>
    <rPh sb="0" eb="3">
      <t>ヒトリア</t>
    </rPh>
    <rPh sb="5" eb="7">
      <t>カゾク</t>
    </rPh>
    <rPh sb="8" eb="10">
      <t>ロウドウ</t>
    </rPh>
    <rPh sb="10" eb="12">
      <t>ジカン</t>
    </rPh>
    <phoneticPr fontId="1"/>
  </si>
  <si>
    <t>家族労働時間</t>
    <rPh sb="0" eb="2">
      <t>カゾク</t>
    </rPh>
    <rPh sb="2" eb="4">
      <t>ロウドウ</t>
    </rPh>
    <rPh sb="4" eb="6">
      <t>ジカン</t>
    </rPh>
    <phoneticPr fontId="1"/>
  </si>
  <si>
    <t>家族就農人数</t>
    <rPh sb="0" eb="2">
      <t>カゾク</t>
    </rPh>
    <rPh sb="2" eb="4">
      <t>シュウノウ</t>
    </rPh>
    <rPh sb="4" eb="6">
      <t>ニンズウ</t>
    </rPh>
    <phoneticPr fontId="1"/>
  </si>
  <si>
    <t>雇用労働時間</t>
    <rPh sb="0" eb="2">
      <t>コヨウ</t>
    </rPh>
    <rPh sb="2" eb="4">
      <t>ロウドウ</t>
    </rPh>
    <rPh sb="4" eb="6">
      <t>ジカン</t>
    </rPh>
    <phoneticPr fontId="1"/>
  </si>
  <si>
    <t>　月別労働時間</t>
    <rPh sb="1" eb="3">
      <t>ツキベツ</t>
    </rPh>
    <rPh sb="3" eb="5">
      <t>ロウドウ</t>
    </rPh>
    <rPh sb="5" eb="7">
      <t>ジカン</t>
    </rPh>
    <phoneticPr fontId="1"/>
  </si>
  <si>
    <t>品目</t>
    <rPh sb="0" eb="2">
      <t>ヒンモク</t>
    </rPh>
    <phoneticPr fontId="1"/>
  </si>
  <si>
    <t>経営面積</t>
    <rPh sb="0" eb="2">
      <t>ケイエイ</t>
    </rPh>
    <rPh sb="2" eb="4">
      <t>メンセキ</t>
    </rPh>
    <phoneticPr fontId="1"/>
  </si>
  <si>
    <t>家族労働の積算基礎</t>
    <rPh sb="0" eb="2">
      <t>カゾク</t>
    </rPh>
    <rPh sb="2" eb="4">
      <t>ロウドウ</t>
    </rPh>
    <rPh sb="5" eb="7">
      <t>セキサン</t>
    </rPh>
    <rPh sb="7" eb="9">
      <t>キソ</t>
    </rPh>
    <phoneticPr fontId="1"/>
  </si>
  <si>
    <t>目標（令和　年）</t>
    <rPh sb="0" eb="2">
      <t>モクヒョウ</t>
    </rPh>
    <rPh sb="3" eb="5">
      <t>レイワ</t>
    </rPh>
    <rPh sb="6" eb="7">
      <t>ネン</t>
    </rPh>
    <phoneticPr fontId="1"/>
  </si>
  <si>
    <t>現況（令和　年）</t>
    <rPh sb="0" eb="2">
      <t>ゲンキョウ</t>
    </rPh>
    <rPh sb="3" eb="5">
      <t>レイワ</t>
    </rPh>
    <rPh sb="6" eb="7">
      <t>ネン</t>
    </rPh>
    <phoneticPr fontId="1"/>
  </si>
  <si>
    <t>台</t>
    <rPh sb="0" eb="1">
      <t>ダイ</t>
    </rPh>
    <phoneticPr fontId="1"/>
  </si>
  <si>
    <t>棟</t>
    <rPh sb="0" eb="1">
      <t>トウ</t>
    </rPh>
    <phoneticPr fontId="1"/>
  </si>
  <si>
    <t>農業経営の目標</t>
    <rPh sb="0" eb="2">
      <t>ノウギョウ</t>
    </rPh>
    <rPh sb="2" eb="4">
      <t>ケイエイ</t>
    </rPh>
    <rPh sb="5" eb="7">
      <t>モクヒョウ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</si>
</sst>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.0_ ;[Red]\-#,##0.0\ "/>
    <numFmt numFmtId="177" formatCode="#,##0.0;[Red]\-#,##0.0"/>
    <numFmt numFmtId="178" formatCode="0.0_ "/>
    <numFmt numFmtId="179" formatCode="#,##0.0_ "/>
    <numFmt numFmtId="180" formatCode="0.0_);[Red]\(0.0\)"/>
  </numFmts>
  <fonts count="20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10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rgb="FF000000"/>
      <name val="Times New Roman"/>
      <charset val="204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indexed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/>
    <xf numFmtId="0" fontId="6" fillId="0" borderId="0"/>
    <xf numFmtId="38" fontId="6" fillId="0" borderId="0" applyFont="0" applyFill="0" applyBorder="0" applyAlignment="0" applyProtection="0"/>
    <xf numFmtId="0" fontId="7" fillId="0" borderId="0"/>
    <xf numFmtId="38" fontId="11" fillId="0" borderId="0" applyFont="0" applyFill="0" applyBorder="0" applyAlignment="0" applyProtection="0">
      <alignment vertical="center"/>
    </xf>
  </cellStyleXfs>
  <cellXfs count="441">
    <xf numFmtId="0" fontId="0" fillId="0" borderId="0" xfId="0" applyFill="1" applyBorder="1" applyAlignment="1">
      <alignment horizontal="left" vertical="top"/>
    </xf>
    <xf numFmtId="38" fontId="3" fillId="0" borderId="0" xfId="3" applyFont="1"/>
    <xf numFmtId="38" fontId="5" fillId="0" borderId="0" xfId="3" applyFont="1"/>
    <xf numFmtId="38" fontId="5" fillId="0" borderId="74" xfId="3" applyFont="1" applyBorder="1"/>
    <xf numFmtId="38" fontId="5" fillId="0" borderId="43" xfId="3" applyFont="1" applyBorder="1"/>
    <xf numFmtId="38" fontId="5" fillId="0" borderId="78" xfId="3" applyFont="1" applyBorder="1" applyAlignment="1">
      <alignment horizontal="center"/>
    </xf>
    <xf numFmtId="38" fontId="5" fillId="0" borderId="76" xfId="3" applyFont="1" applyBorder="1"/>
    <xf numFmtId="38" fontId="5" fillId="0" borderId="9" xfId="3" applyFont="1" applyBorder="1"/>
    <xf numFmtId="38" fontId="5" fillId="0" borderId="7" xfId="3" applyFont="1" applyBorder="1"/>
    <xf numFmtId="38" fontId="5" fillId="0" borderId="8" xfId="3" applyFont="1" applyBorder="1"/>
    <xf numFmtId="38" fontId="5" fillId="0" borderId="46" xfId="3" applyFont="1" applyBorder="1"/>
    <xf numFmtId="38" fontId="5" fillId="0" borderId="53" xfId="3" applyFont="1" applyFill="1" applyBorder="1"/>
    <xf numFmtId="38" fontId="5" fillId="0" borderId="35" xfId="3" applyFont="1" applyFill="1" applyBorder="1"/>
    <xf numFmtId="38" fontId="5" fillId="0" borderId="19" xfId="3" applyFont="1" applyFill="1" applyBorder="1"/>
    <xf numFmtId="38" fontId="5" fillId="0" borderId="18" xfId="3" applyFont="1" applyFill="1" applyBorder="1"/>
    <xf numFmtId="38" fontId="12" fillId="0" borderId="0" xfId="3" applyFont="1" applyFill="1"/>
    <xf numFmtId="38" fontId="12" fillId="0" borderId="0" xfId="3" applyFont="1" applyFill="1" applyBorder="1"/>
    <xf numFmtId="38" fontId="13" fillId="0" borderId="0" xfId="3" applyFont="1" applyFill="1"/>
    <xf numFmtId="177" fontId="14" fillId="0" borderId="0" xfId="3" applyNumberFormat="1" applyFont="1" applyFill="1"/>
    <xf numFmtId="38" fontId="14" fillId="0" borderId="0" xfId="3" applyFont="1" applyFill="1"/>
    <xf numFmtId="38" fontId="13" fillId="0" borderId="81" xfId="3" applyFont="1" applyFill="1" applyBorder="1"/>
    <xf numFmtId="38" fontId="13" fillId="0" borderId="56" xfId="3" applyFont="1" applyFill="1" applyBorder="1"/>
    <xf numFmtId="38" fontId="13" fillId="0" borderId="27" xfId="3" applyFont="1" applyFill="1" applyBorder="1"/>
    <xf numFmtId="38" fontId="13" fillId="0" borderId="65" xfId="3" applyFont="1" applyFill="1" applyBorder="1"/>
    <xf numFmtId="0" fontId="13" fillId="0" borderId="60" xfId="2" applyFont="1" applyFill="1" applyBorder="1" applyAlignment="1">
      <alignment horizontal="right"/>
    </xf>
    <xf numFmtId="38" fontId="13" fillId="0" borderId="63" xfId="3" applyFont="1" applyFill="1" applyBorder="1"/>
    <xf numFmtId="0" fontId="13" fillId="0" borderId="60" xfId="3" applyNumberFormat="1" applyFont="1" applyFill="1" applyBorder="1" applyAlignment="1">
      <alignment horizontal="right"/>
    </xf>
    <xf numFmtId="38" fontId="13" fillId="0" borderId="2" xfId="3" applyFont="1" applyFill="1" applyBorder="1"/>
    <xf numFmtId="0" fontId="13" fillId="0" borderId="3" xfId="2" applyFont="1" applyFill="1" applyBorder="1" applyAlignment="1">
      <alignment horizontal="right"/>
    </xf>
    <xf numFmtId="38" fontId="13" fillId="0" borderId="1" xfId="3" applyFont="1" applyFill="1" applyBorder="1"/>
    <xf numFmtId="38" fontId="13" fillId="0" borderId="50" xfId="3" applyFont="1" applyFill="1" applyBorder="1"/>
    <xf numFmtId="38" fontId="13" fillId="0" borderId="3" xfId="3" applyFont="1" applyFill="1" applyBorder="1" applyAlignment="1">
      <alignment horizontal="right"/>
    </xf>
    <xf numFmtId="38" fontId="13" fillId="0" borderId="11" xfId="3" applyFont="1" applyFill="1" applyBorder="1"/>
    <xf numFmtId="38" fontId="13" fillId="0" borderId="3" xfId="3" applyFont="1" applyFill="1" applyBorder="1"/>
    <xf numFmtId="0" fontId="13" fillId="0" borderId="57" xfId="2" applyFont="1" applyFill="1" applyBorder="1" applyAlignment="1">
      <alignment horizontal="right"/>
    </xf>
    <xf numFmtId="177" fontId="13" fillId="0" borderId="0" xfId="3" applyNumberFormat="1" applyFont="1" applyFill="1"/>
    <xf numFmtId="38" fontId="13" fillId="0" borderId="88" xfId="3" applyFont="1" applyFill="1" applyBorder="1"/>
    <xf numFmtId="38" fontId="13" fillId="0" borderId="61" xfId="3" applyFont="1" applyFill="1" applyBorder="1"/>
    <xf numFmtId="38" fontId="13" fillId="0" borderId="87" xfId="3" applyFont="1" applyFill="1" applyBorder="1"/>
    <xf numFmtId="38" fontId="13" fillId="0" borderId="89" xfId="3" applyFont="1" applyFill="1" applyBorder="1"/>
    <xf numFmtId="38" fontId="13" fillId="0" borderId="52" xfId="3" applyFont="1" applyFill="1" applyBorder="1"/>
    <xf numFmtId="0" fontId="13" fillId="0" borderId="46" xfId="2" applyFont="1" applyFill="1" applyBorder="1" applyAlignment="1">
      <alignment horizontal="right" justifyLastLine="1"/>
    </xf>
    <xf numFmtId="38" fontId="13" fillId="0" borderId="9" xfId="3" applyFont="1" applyFill="1" applyBorder="1" applyAlignment="1">
      <alignment horizontal="right" justifyLastLine="1"/>
    </xf>
    <xf numFmtId="38" fontId="13" fillId="0" borderId="46" xfId="3" applyFont="1" applyFill="1" applyBorder="1" applyAlignment="1">
      <alignment horizontal="right" justifyLastLine="1"/>
    </xf>
    <xf numFmtId="0" fontId="13" fillId="0" borderId="46" xfId="2" applyFont="1" applyFill="1" applyBorder="1" applyAlignment="1">
      <alignment horizontal="right"/>
    </xf>
    <xf numFmtId="38" fontId="13" fillId="0" borderId="9" xfId="3" applyFont="1" applyFill="1" applyBorder="1" applyAlignment="1">
      <alignment horizontal="right"/>
    </xf>
    <xf numFmtId="38" fontId="13" fillId="0" borderId="46" xfId="3" applyFont="1" applyFill="1" applyBorder="1" applyAlignment="1">
      <alignment horizontal="right"/>
    </xf>
    <xf numFmtId="0" fontId="13" fillId="0" borderId="45" xfId="2" applyFont="1" applyFill="1" applyBorder="1" applyAlignment="1">
      <alignment horizontal="right"/>
    </xf>
    <xf numFmtId="0" fontId="13" fillId="0" borderId="44" xfId="2" applyFont="1" applyFill="1" applyBorder="1" applyAlignment="1">
      <alignment horizontal="right"/>
    </xf>
    <xf numFmtId="38" fontId="13" fillId="0" borderId="54" xfId="3" applyFont="1" applyFill="1" applyBorder="1" applyAlignment="1">
      <alignment horizontal="right"/>
    </xf>
    <xf numFmtId="0" fontId="13" fillId="0" borderId="54" xfId="2" applyFont="1" applyFill="1" applyBorder="1" applyAlignment="1">
      <alignment horizontal="right"/>
    </xf>
    <xf numFmtId="38" fontId="13" fillId="0" borderId="39" xfId="3" applyFont="1" applyFill="1" applyBorder="1" applyAlignment="1">
      <alignment horizontal="right"/>
    </xf>
    <xf numFmtId="0" fontId="13" fillId="0" borderId="35" xfId="2" applyFont="1" applyFill="1" applyBorder="1" applyAlignment="1">
      <alignment horizontal="right"/>
    </xf>
    <xf numFmtId="0" fontId="13" fillId="0" borderId="67" xfId="2" applyFont="1" applyFill="1" applyBorder="1" applyAlignment="1">
      <alignment horizontal="right"/>
    </xf>
    <xf numFmtId="38" fontId="13" fillId="0" borderId="0" xfId="3" applyFont="1" applyFill="1" applyBorder="1" applyAlignment="1">
      <alignment horizontal="right"/>
    </xf>
    <xf numFmtId="38" fontId="13" fillId="0" borderId="0" xfId="3" applyFont="1" applyFill="1" applyAlignment="1">
      <alignment horizontal="right"/>
    </xf>
    <xf numFmtId="38" fontId="13" fillId="0" borderId="8" xfId="3" applyFont="1" applyFill="1" applyBorder="1"/>
    <xf numFmtId="38" fontId="13" fillId="0" borderId="26" xfId="3" applyFont="1" applyFill="1" applyBorder="1"/>
    <xf numFmtId="38" fontId="13" fillId="0" borderId="5" xfId="3" applyFont="1" applyFill="1" applyBorder="1"/>
    <xf numFmtId="38" fontId="13" fillId="0" borderId="6" xfId="3" applyFont="1" applyFill="1" applyBorder="1" applyAlignment="1">
      <alignment horizontal="center"/>
    </xf>
    <xf numFmtId="38" fontId="13" fillId="0" borderId="6" xfId="3" applyFont="1" applyFill="1" applyBorder="1"/>
    <xf numFmtId="38" fontId="13" fillId="0" borderId="9" xfId="3" applyFont="1" applyFill="1" applyBorder="1"/>
    <xf numFmtId="38" fontId="16" fillId="0" borderId="0" xfId="3" applyFont="1" applyFill="1"/>
    <xf numFmtId="38" fontId="13" fillId="0" borderId="7" xfId="3" applyFont="1" applyFill="1" applyBorder="1"/>
    <xf numFmtId="0" fontId="9" fillId="0" borderId="0" xfId="2" applyFont="1" applyFill="1" applyAlignment="1">
      <alignment vertical="center"/>
    </xf>
    <xf numFmtId="0" fontId="9" fillId="0" borderId="0" xfId="2" applyFont="1" applyFill="1" applyBorder="1" applyAlignment="1">
      <alignment vertical="center"/>
    </xf>
    <xf numFmtId="0" fontId="12" fillId="0" borderId="0" xfId="2" applyFont="1" applyFill="1"/>
    <xf numFmtId="0" fontId="17" fillId="0" borderId="86" xfId="2" applyFont="1" applyFill="1" applyBorder="1"/>
    <xf numFmtId="0" fontId="17" fillId="0" borderId="0" xfId="2" applyFont="1" applyFill="1"/>
    <xf numFmtId="0" fontId="17" fillId="0" borderId="2" xfId="2" applyFont="1" applyFill="1" applyBorder="1" applyAlignment="1">
      <alignment horizontal="right" vertical="center"/>
    </xf>
    <xf numFmtId="0" fontId="17" fillId="0" borderId="45" xfId="2" applyFont="1" applyFill="1" applyBorder="1" applyAlignment="1">
      <alignment horizontal="distributed" vertical="center"/>
    </xf>
    <xf numFmtId="178" fontId="17" fillId="0" borderId="2" xfId="2" applyNumberFormat="1" applyFont="1" applyFill="1" applyBorder="1" applyAlignment="1">
      <alignment horizontal="right" vertical="center"/>
    </xf>
    <xf numFmtId="0" fontId="17" fillId="0" borderId="4" xfId="2" applyFont="1" applyFill="1" applyBorder="1" applyAlignment="1">
      <alignment horizontal="right" vertical="center"/>
    </xf>
    <xf numFmtId="0" fontId="17" fillId="0" borderId="44" xfId="2" applyFont="1" applyFill="1" applyBorder="1" applyAlignment="1">
      <alignment horizontal="distributed" vertical="center"/>
    </xf>
    <xf numFmtId="179" fontId="17" fillId="0" borderId="41" xfId="2" applyNumberFormat="1" applyFont="1" applyFill="1" applyBorder="1" applyAlignment="1">
      <alignment horizontal="right" vertical="center"/>
    </xf>
    <xf numFmtId="0" fontId="17" fillId="0" borderId="39" xfId="2" applyFont="1" applyFill="1" applyBorder="1" applyAlignment="1">
      <alignment horizontal="distributed" vertical="center"/>
    </xf>
    <xf numFmtId="41" fontId="17" fillId="0" borderId="7" xfId="2" applyNumberFormat="1" applyFont="1" applyFill="1" applyBorder="1" applyAlignment="1">
      <alignment horizontal="right" vertical="center"/>
    </xf>
    <xf numFmtId="0" fontId="17" fillId="0" borderId="46" xfId="2" applyFont="1" applyFill="1" applyBorder="1" applyAlignment="1">
      <alignment horizontal="distributed" vertical="center"/>
    </xf>
    <xf numFmtId="41" fontId="17" fillId="0" borderId="13" xfId="2" applyNumberFormat="1" applyFont="1" applyFill="1" applyBorder="1" applyAlignment="1">
      <alignment horizontal="right" vertical="center"/>
    </xf>
    <xf numFmtId="0" fontId="17" fillId="0" borderId="71" xfId="2" applyFont="1" applyFill="1" applyBorder="1" applyAlignment="1">
      <alignment horizontal="distributed" vertical="center"/>
    </xf>
    <xf numFmtId="180" fontId="17" fillId="0" borderId="7" xfId="2" applyNumberFormat="1" applyFont="1" applyFill="1" applyBorder="1" applyAlignment="1">
      <alignment horizontal="right"/>
    </xf>
    <xf numFmtId="0" fontId="17" fillId="0" borderId="46" xfId="2" applyFont="1" applyFill="1" applyBorder="1" applyAlignment="1">
      <alignment horizontal="center"/>
    </xf>
    <xf numFmtId="180" fontId="17" fillId="0" borderId="2" xfId="2" applyNumberFormat="1" applyFont="1" applyFill="1" applyBorder="1" applyAlignment="1">
      <alignment horizontal="right"/>
    </xf>
    <xf numFmtId="0" fontId="17" fillId="0" borderId="45" xfId="2" applyFont="1" applyFill="1" applyBorder="1" applyAlignment="1">
      <alignment horizontal="center"/>
    </xf>
    <xf numFmtId="180" fontId="17" fillId="0" borderId="4" xfId="2" applyNumberFormat="1" applyFont="1" applyFill="1" applyBorder="1" applyAlignment="1">
      <alignment horizontal="right"/>
    </xf>
    <xf numFmtId="0" fontId="17" fillId="0" borderId="44" xfId="2" applyFont="1" applyFill="1" applyBorder="1" applyAlignment="1">
      <alignment horizontal="center"/>
    </xf>
    <xf numFmtId="180" fontId="17" fillId="0" borderId="41" xfId="2" applyNumberFormat="1" applyFont="1" applyFill="1" applyBorder="1" applyAlignment="1">
      <alignment horizontal="right"/>
    </xf>
    <xf numFmtId="0" fontId="17" fillId="0" borderId="39" xfId="2" applyFont="1" applyFill="1" applyBorder="1" applyAlignment="1">
      <alignment horizontal="center"/>
    </xf>
    <xf numFmtId="41" fontId="17" fillId="0" borderId="7" xfId="2" applyNumberFormat="1" applyFont="1" applyFill="1" applyBorder="1" applyAlignment="1">
      <alignment horizontal="right"/>
    </xf>
    <xf numFmtId="41" fontId="17" fillId="0" borderId="55" xfId="2" applyNumberFormat="1" applyFont="1" applyFill="1" applyBorder="1" applyAlignment="1">
      <alignment horizontal="right"/>
    </xf>
    <xf numFmtId="0" fontId="17" fillId="0" borderId="54" xfId="2" applyFont="1" applyFill="1" applyBorder="1" applyAlignment="1">
      <alignment horizontal="center"/>
    </xf>
    <xf numFmtId="0" fontId="18" fillId="0" borderId="0" xfId="2" applyFont="1" applyFill="1"/>
    <xf numFmtId="0" fontId="19" fillId="0" borderId="0" xfId="2" applyFont="1" applyFill="1"/>
    <xf numFmtId="38" fontId="5" fillId="0" borderId="29" xfId="3" applyFont="1" applyFill="1" applyBorder="1"/>
    <xf numFmtId="38" fontId="5" fillId="0" borderId="34" xfId="3" applyFont="1" applyFill="1" applyBorder="1" applyAlignment="1"/>
    <xf numFmtId="38" fontId="5" fillId="0" borderId="35" xfId="3" applyFont="1" applyFill="1" applyBorder="1" applyAlignment="1"/>
    <xf numFmtId="38" fontId="5" fillId="0" borderId="28" xfId="3" applyFont="1" applyFill="1" applyBorder="1" applyAlignment="1"/>
    <xf numFmtId="38" fontId="5" fillId="0" borderId="29" xfId="3" applyFont="1" applyFill="1" applyBorder="1" applyAlignment="1"/>
    <xf numFmtId="38" fontId="5" fillId="0" borderId="1" xfId="3" applyFont="1" applyFill="1" applyBorder="1"/>
    <xf numFmtId="38" fontId="5" fillId="0" borderId="2" xfId="3" applyFont="1" applyFill="1" applyBorder="1"/>
    <xf numFmtId="38" fontId="5" fillId="0" borderId="3" xfId="3" applyFont="1" applyFill="1" applyBorder="1"/>
    <xf numFmtId="38" fontId="5" fillId="0" borderId="2" xfId="3" applyFont="1" applyFill="1" applyBorder="1" applyAlignment="1"/>
    <xf numFmtId="38" fontId="5" fillId="0" borderId="3" xfId="3" applyFont="1" applyFill="1" applyBorder="1" applyAlignment="1"/>
    <xf numFmtId="38" fontId="5" fillId="0" borderId="4" xfId="3" applyFont="1" applyFill="1" applyBorder="1" applyAlignment="1"/>
    <xf numFmtId="38" fontId="5" fillId="0" borderId="6" xfId="3" applyFont="1" applyFill="1" applyBorder="1" applyAlignment="1"/>
    <xf numFmtId="38" fontId="5" fillId="0" borderId="4" xfId="3" applyFont="1" applyFill="1" applyBorder="1"/>
    <xf numFmtId="38" fontId="5" fillId="0" borderId="6" xfId="3" applyFont="1" applyFill="1" applyBorder="1"/>
    <xf numFmtId="38" fontId="5" fillId="0" borderId="13" xfId="3" applyFont="1" applyFill="1" applyBorder="1"/>
    <xf numFmtId="38" fontId="5" fillId="0" borderId="15" xfId="3" applyFont="1" applyFill="1" applyBorder="1"/>
    <xf numFmtId="38" fontId="5" fillId="0" borderId="21" xfId="3" applyFont="1" applyFill="1" applyBorder="1"/>
    <xf numFmtId="38" fontId="5" fillId="0" borderId="23" xfId="3" applyFont="1" applyFill="1" applyBorder="1"/>
    <xf numFmtId="38" fontId="5" fillId="0" borderId="25" xfId="3" applyFont="1" applyFill="1" applyBorder="1"/>
    <xf numFmtId="38" fontId="5" fillId="0" borderId="1" xfId="3" applyFont="1" applyFill="1" applyBorder="1" applyAlignment="1">
      <alignment shrinkToFit="1"/>
    </xf>
    <xf numFmtId="38" fontId="5" fillId="0" borderId="22" xfId="3" applyFont="1" applyFill="1" applyBorder="1"/>
    <xf numFmtId="38" fontId="5" fillId="0" borderId="0" xfId="3" applyFont="1" applyFill="1"/>
    <xf numFmtId="176" fontId="5" fillId="0" borderId="0" xfId="3" applyNumberFormat="1" applyFont="1" applyFill="1"/>
    <xf numFmtId="38" fontId="5" fillId="0" borderId="63" xfId="3" applyFont="1" applyFill="1" applyBorder="1"/>
    <xf numFmtId="38" fontId="5" fillId="0" borderId="65" xfId="3" applyFont="1" applyFill="1" applyBorder="1"/>
    <xf numFmtId="38" fontId="5" fillId="0" borderId="60" xfId="3" applyFont="1" applyFill="1" applyBorder="1"/>
    <xf numFmtId="38" fontId="5" fillId="0" borderId="24" xfId="3" applyFont="1" applyFill="1" applyBorder="1"/>
    <xf numFmtId="38" fontId="5" fillId="0" borderId="7" xfId="3" applyFont="1" applyFill="1" applyBorder="1"/>
    <xf numFmtId="38" fontId="5" fillId="0" borderId="9" xfId="3" applyFont="1" applyFill="1" applyBorder="1"/>
    <xf numFmtId="38" fontId="13" fillId="0" borderId="0" xfId="3" applyFont="1" applyFill="1" applyBorder="1" applyAlignment="1">
      <alignment horizontal="distributed" vertical="center"/>
    </xf>
    <xf numFmtId="38" fontId="13" fillId="0" borderId="0" xfId="3" applyFont="1" applyFill="1" applyBorder="1" applyAlignment="1"/>
    <xf numFmtId="38" fontId="13" fillId="0" borderId="34" xfId="3" applyFont="1" applyFill="1" applyBorder="1" applyAlignment="1">
      <alignment horizontal="right"/>
    </xf>
    <xf numFmtId="38" fontId="13" fillId="0" borderId="53" xfId="3" applyFont="1" applyFill="1" applyBorder="1" applyAlignment="1">
      <alignment horizontal="right"/>
    </xf>
    <xf numFmtId="38" fontId="13" fillId="0" borderId="40" xfId="3" applyFont="1" applyFill="1" applyBorder="1" applyAlignment="1">
      <alignment horizontal="distributed" vertical="center"/>
    </xf>
    <xf numFmtId="38" fontId="13" fillId="0" borderId="38" xfId="3" applyFont="1" applyFill="1" applyBorder="1" applyAlignment="1">
      <alignment horizontal="distributed" vertical="center"/>
    </xf>
    <xf numFmtId="38" fontId="13" fillId="0" borderId="53" xfId="3" applyFont="1" applyFill="1" applyBorder="1" applyAlignment="1"/>
    <xf numFmtId="38" fontId="13" fillId="0" borderId="90" xfId="3" applyFont="1" applyFill="1" applyBorder="1" applyAlignment="1">
      <alignment horizontal="distributed" vertical="center"/>
    </xf>
    <xf numFmtId="38" fontId="13" fillId="0" borderId="53" xfId="3" applyFont="1" applyFill="1" applyBorder="1" applyAlignment="1">
      <alignment horizontal="distributed" vertical="center"/>
    </xf>
    <xf numFmtId="38" fontId="13" fillId="0" borderId="35" xfId="3" applyFont="1" applyFill="1" applyBorder="1" applyAlignment="1">
      <alignment horizontal="distributed" vertical="center"/>
    </xf>
    <xf numFmtId="38" fontId="13" fillId="0" borderId="55" xfId="3" applyFont="1" applyFill="1" applyBorder="1" applyAlignment="1"/>
    <xf numFmtId="0" fontId="6" fillId="0" borderId="58" xfId="2" applyFill="1" applyBorder="1" applyAlignment="1"/>
    <xf numFmtId="38" fontId="13" fillId="0" borderId="87" xfId="3" applyFont="1" applyFill="1" applyBorder="1" applyAlignment="1">
      <alignment horizontal="distributed" vertical="center"/>
    </xf>
    <xf numFmtId="38" fontId="13" fillId="0" borderId="58" xfId="3" applyFont="1" applyFill="1" applyBorder="1" applyAlignment="1">
      <alignment horizontal="distributed" vertical="center"/>
    </xf>
    <xf numFmtId="38" fontId="13" fillId="0" borderId="57" xfId="3" applyFont="1" applyFill="1" applyBorder="1" applyAlignment="1">
      <alignment horizontal="distributed" vertical="center"/>
    </xf>
    <xf numFmtId="38" fontId="13" fillId="0" borderId="55" xfId="3" applyFont="1" applyFill="1" applyBorder="1" applyAlignment="1">
      <alignment horizontal="right"/>
    </xf>
    <xf numFmtId="38" fontId="13" fillId="0" borderId="58" xfId="3" applyFont="1" applyFill="1" applyBorder="1" applyAlignment="1">
      <alignment horizontal="right"/>
    </xf>
    <xf numFmtId="0" fontId="6" fillId="0" borderId="58" xfId="2" applyFill="1" applyBorder="1" applyAlignment="1">
      <alignment horizontal="right"/>
    </xf>
    <xf numFmtId="38" fontId="13" fillId="0" borderId="2" xfId="3" applyFont="1" applyFill="1" applyBorder="1" applyAlignment="1">
      <alignment horizontal="right"/>
    </xf>
    <xf numFmtId="38" fontId="13" fillId="0" borderId="11" xfId="3" applyFont="1" applyFill="1" applyBorder="1" applyAlignment="1">
      <alignment horizontal="right"/>
    </xf>
    <xf numFmtId="38" fontId="13" fillId="0" borderId="24" xfId="3" applyFont="1" applyFill="1" applyBorder="1" applyAlignment="1">
      <alignment horizontal="distributed" justifyLastLine="1"/>
    </xf>
    <xf numFmtId="38" fontId="13" fillId="0" borderId="7" xfId="3" applyFont="1" applyFill="1" applyBorder="1" applyAlignment="1">
      <alignment horizontal="right"/>
    </xf>
    <xf numFmtId="38" fontId="13" fillId="0" borderId="8" xfId="3" applyFont="1" applyFill="1" applyBorder="1" applyAlignment="1">
      <alignment horizontal="right"/>
    </xf>
    <xf numFmtId="38" fontId="13" fillId="0" borderId="1" xfId="3" applyFont="1" applyFill="1" applyBorder="1" applyAlignment="1">
      <alignment horizontal="distributed" vertical="center"/>
    </xf>
    <xf numFmtId="0" fontId="13" fillId="0" borderId="1" xfId="2" applyFont="1" applyFill="1" applyBorder="1" applyAlignment="1">
      <alignment horizontal="distributed" vertical="center"/>
    </xf>
    <xf numFmtId="38" fontId="15" fillId="0" borderId="24" xfId="3" applyFont="1" applyFill="1" applyBorder="1" applyAlignment="1">
      <alignment horizontal="distributed" justifyLastLine="1"/>
    </xf>
    <xf numFmtId="38" fontId="15" fillId="0" borderId="2" xfId="3" applyFont="1" applyFill="1" applyBorder="1" applyAlignment="1">
      <alignment horizontal="distributed" vertical="center"/>
    </xf>
    <xf numFmtId="38" fontId="15" fillId="0" borderId="11" xfId="3" applyFont="1" applyFill="1" applyBorder="1" applyAlignment="1">
      <alignment horizontal="distributed" vertical="center"/>
    </xf>
    <xf numFmtId="38" fontId="15" fillId="0" borderId="3" xfId="3" applyFont="1" applyFill="1" applyBorder="1" applyAlignment="1">
      <alignment horizontal="distributed" vertical="center"/>
    </xf>
    <xf numFmtId="38" fontId="13" fillId="0" borderId="50" xfId="3" applyFont="1" applyFill="1" applyBorder="1" applyAlignment="1">
      <alignment vertical="top" textRotation="255"/>
    </xf>
    <xf numFmtId="0" fontId="13" fillId="0" borderId="50" xfId="2" applyFont="1" applyFill="1" applyBorder="1" applyAlignment="1">
      <alignment vertical="top" textRotation="255"/>
    </xf>
    <xf numFmtId="38" fontId="13" fillId="0" borderId="48" xfId="3" applyFont="1" applyFill="1" applyBorder="1" applyAlignment="1">
      <alignment vertical="top" textRotation="255"/>
    </xf>
    <xf numFmtId="0" fontId="13" fillId="0" borderId="85" xfId="2" applyFont="1" applyFill="1" applyBorder="1" applyAlignment="1">
      <alignment vertical="top" textRotation="255"/>
    </xf>
    <xf numFmtId="0" fontId="13" fillId="0" borderId="52" xfId="2" applyFont="1" applyFill="1" applyBorder="1" applyAlignment="1">
      <alignment vertical="top" textRotation="255"/>
    </xf>
    <xf numFmtId="38" fontId="15" fillId="0" borderId="1" xfId="3" applyFont="1" applyFill="1" applyBorder="1" applyAlignment="1">
      <alignment horizontal="distributed" vertical="center"/>
    </xf>
    <xf numFmtId="38" fontId="13" fillId="0" borderId="50" xfId="3" applyFont="1" applyFill="1" applyBorder="1" applyAlignment="1">
      <alignment vertical="top" textRotation="255" shrinkToFit="1"/>
    </xf>
    <xf numFmtId="38" fontId="13" fillId="0" borderId="1" xfId="3" applyFont="1" applyFill="1" applyBorder="1" applyAlignment="1">
      <alignment horizontal="distributed" justifyLastLine="1"/>
    </xf>
    <xf numFmtId="0" fontId="13" fillId="0" borderId="1" xfId="2" applyFont="1" applyFill="1" applyBorder="1" applyAlignment="1">
      <alignment horizontal="distributed" justifyLastLine="1"/>
    </xf>
    <xf numFmtId="38" fontId="13" fillId="0" borderId="7" xfId="3" applyFont="1" applyFill="1" applyBorder="1" applyAlignment="1">
      <alignment horizontal="distributed" justifyLastLine="1"/>
    </xf>
    <xf numFmtId="0" fontId="13" fillId="0" borderId="8" xfId="2" applyFont="1" applyFill="1" applyBorder="1" applyAlignment="1">
      <alignment horizontal="distributed" justifyLastLine="1"/>
    </xf>
    <xf numFmtId="0" fontId="13" fillId="0" borderId="9" xfId="2" applyFont="1" applyFill="1" applyBorder="1" applyAlignment="1">
      <alignment horizontal="distributed" justifyLastLine="1"/>
    </xf>
    <xf numFmtId="38" fontId="13" fillId="0" borderId="65" xfId="3" applyFont="1" applyFill="1" applyBorder="1" applyAlignment="1">
      <alignment horizontal="right" justifyLastLine="1"/>
    </xf>
    <xf numFmtId="38" fontId="13" fillId="0" borderId="61" xfId="3" applyFont="1" applyFill="1" applyBorder="1" applyAlignment="1">
      <alignment horizontal="right" justifyLastLine="1"/>
    </xf>
    <xf numFmtId="38" fontId="13" fillId="0" borderId="55" xfId="3" applyFont="1" applyFill="1" applyBorder="1" applyAlignment="1">
      <alignment horizontal="distributed" justifyLastLine="1"/>
    </xf>
    <xf numFmtId="38" fontId="13" fillId="0" borderId="58" xfId="3" applyFont="1" applyFill="1" applyBorder="1" applyAlignment="1">
      <alignment horizontal="distributed" justifyLastLine="1"/>
    </xf>
    <xf numFmtId="38" fontId="13" fillId="0" borderId="57" xfId="3" applyFont="1" applyFill="1" applyBorder="1" applyAlignment="1">
      <alignment horizontal="distributed" justifyLastLine="1"/>
    </xf>
    <xf numFmtId="38" fontId="13" fillId="0" borderId="54" xfId="3" applyFont="1" applyFill="1" applyBorder="1" applyAlignment="1">
      <alignment horizontal="distributed" justifyLastLine="1"/>
    </xf>
    <xf numFmtId="0" fontId="13" fillId="0" borderId="58" xfId="2" applyFont="1" applyFill="1" applyBorder="1" applyAlignment="1">
      <alignment horizontal="distributed" justifyLastLine="1"/>
    </xf>
    <xf numFmtId="0" fontId="13" fillId="0" borderId="57" xfId="2" applyFont="1" applyFill="1" applyBorder="1" applyAlignment="1">
      <alignment horizontal="distributed" justifyLastLine="1"/>
    </xf>
    <xf numFmtId="0" fontId="13" fillId="0" borderId="54" xfId="2" applyFont="1" applyFill="1" applyBorder="1" applyAlignment="1">
      <alignment horizontal="distributed" justifyLastLine="1"/>
    </xf>
    <xf numFmtId="38" fontId="13" fillId="0" borderId="88" xfId="3" applyFont="1" applyFill="1" applyBorder="1" applyAlignment="1">
      <alignment horizontal="distributed" justifyLastLine="1"/>
    </xf>
    <xf numFmtId="0" fontId="13" fillId="0" borderId="61" xfId="2" applyFont="1" applyFill="1" applyBorder="1" applyAlignment="1">
      <alignment horizontal="distributed" justifyLastLine="1"/>
    </xf>
    <xf numFmtId="0" fontId="13" fillId="0" borderId="64" xfId="2" applyFont="1" applyFill="1" applyBorder="1" applyAlignment="1">
      <alignment horizontal="distributed" justifyLastLine="1"/>
    </xf>
    <xf numFmtId="38" fontId="13" fillId="0" borderId="61" xfId="3" applyFont="1" applyFill="1" applyBorder="1" applyAlignment="1">
      <alignment horizontal="center"/>
    </xf>
    <xf numFmtId="38" fontId="13" fillId="0" borderId="64" xfId="3" applyFont="1" applyFill="1" applyBorder="1" applyAlignment="1">
      <alignment horizontal="center"/>
    </xf>
    <xf numFmtId="38" fontId="13" fillId="0" borderId="55" xfId="3" applyFont="1" applyFill="1" applyBorder="1" applyAlignment="1">
      <alignment horizontal="distributed"/>
    </xf>
    <xf numFmtId="38" fontId="13" fillId="0" borderId="58" xfId="3" applyFont="1" applyFill="1" applyBorder="1" applyAlignment="1">
      <alignment horizontal="distributed"/>
    </xf>
    <xf numFmtId="38" fontId="13" fillId="0" borderId="57" xfId="3" applyFont="1" applyFill="1" applyBorder="1" applyAlignment="1">
      <alignment horizontal="distributed"/>
    </xf>
    <xf numFmtId="38" fontId="13" fillId="0" borderId="55" xfId="3" applyFont="1" applyFill="1" applyBorder="1" applyAlignment="1">
      <alignment horizontal="distributed" vertical="center" justifyLastLine="1"/>
    </xf>
    <xf numFmtId="0" fontId="8" fillId="0" borderId="58" xfId="2" applyFont="1" applyFill="1" applyBorder="1" applyAlignment="1">
      <alignment horizontal="distributed" vertical="center" justifyLastLine="1"/>
    </xf>
    <xf numFmtId="0" fontId="8" fillId="0" borderId="57" xfId="2" applyFont="1" applyFill="1" applyBorder="1" applyAlignment="1">
      <alignment horizontal="distributed" vertical="center" justifyLastLine="1"/>
    </xf>
    <xf numFmtId="38" fontId="13" fillId="0" borderId="55" xfId="3" applyFont="1" applyFill="1" applyBorder="1" applyAlignment="1">
      <alignment horizontal="right" shrinkToFit="1"/>
    </xf>
    <xf numFmtId="38" fontId="13" fillId="0" borderId="58" xfId="3" applyFont="1" applyFill="1" applyBorder="1" applyAlignment="1">
      <alignment horizontal="right" shrinkToFit="1"/>
    </xf>
    <xf numFmtId="41" fontId="13" fillId="0" borderId="2" xfId="3" applyNumberFormat="1" applyFont="1" applyFill="1" applyBorder="1" applyAlignment="1">
      <alignment horizontal="center" vertical="center"/>
    </xf>
    <xf numFmtId="41" fontId="13" fillId="0" borderId="11" xfId="3" applyNumberFormat="1" applyFont="1" applyFill="1" applyBorder="1" applyAlignment="1">
      <alignment horizontal="center" vertical="center"/>
    </xf>
    <xf numFmtId="41" fontId="13" fillId="0" borderId="3" xfId="3" applyNumberFormat="1" applyFont="1" applyFill="1" applyBorder="1" applyAlignment="1">
      <alignment horizontal="center" vertical="center"/>
    </xf>
    <xf numFmtId="38" fontId="13" fillId="0" borderId="4" xfId="3" applyFont="1" applyFill="1" applyBorder="1" applyAlignment="1">
      <alignment horizontal="right"/>
    </xf>
    <xf numFmtId="38" fontId="13" fillId="0" borderId="5" xfId="3" applyFont="1" applyFill="1" applyBorder="1" applyAlignment="1">
      <alignment horizontal="right"/>
    </xf>
    <xf numFmtId="38" fontId="13" fillId="0" borderId="2" xfId="3" applyFont="1" applyFill="1" applyBorder="1" applyAlignment="1">
      <alignment horizontal="right" shrinkToFit="1"/>
    </xf>
    <xf numFmtId="38" fontId="13" fillId="0" borderId="11" xfId="3" applyFont="1" applyFill="1" applyBorder="1" applyAlignment="1">
      <alignment horizontal="right" shrinkToFit="1"/>
    </xf>
    <xf numFmtId="38" fontId="13" fillId="0" borderId="2" xfId="3" applyFont="1" applyFill="1" applyBorder="1" applyAlignment="1">
      <alignment horizontal="distributed" justifyLastLine="1"/>
    </xf>
    <xf numFmtId="0" fontId="13" fillId="0" borderId="11" xfId="2" applyFont="1" applyFill="1" applyBorder="1" applyAlignment="1">
      <alignment horizontal="distributed" justifyLastLine="1"/>
    </xf>
    <xf numFmtId="0" fontId="13" fillId="0" borderId="3" xfId="2" applyFont="1" applyFill="1" applyBorder="1" applyAlignment="1">
      <alignment horizontal="distributed" justifyLastLine="1"/>
    </xf>
    <xf numFmtId="38" fontId="13" fillId="0" borderId="2" xfId="3" applyFont="1" applyFill="1" applyBorder="1" applyAlignment="1">
      <alignment horizontal="distributed"/>
    </xf>
    <xf numFmtId="0" fontId="13" fillId="0" borderId="11" xfId="2" applyFont="1" applyFill="1" applyBorder="1" applyAlignment="1">
      <alignment horizontal="distributed"/>
    </xf>
    <xf numFmtId="0" fontId="13" fillId="0" borderId="3" xfId="2" applyFont="1" applyFill="1" applyBorder="1" applyAlignment="1">
      <alignment horizontal="distributed"/>
    </xf>
    <xf numFmtId="0" fontId="13" fillId="0" borderId="65" xfId="3" applyNumberFormat="1" applyFont="1" applyFill="1" applyBorder="1" applyAlignment="1">
      <alignment horizontal="right"/>
    </xf>
    <xf numFmtId="0" fontId="13" fillId="0" borderId="61" xfId="3" applyNumberFormat="1" applyFont="1" applyFill="1" applyBorder="1" applyAlignment="1">
      <alignment horizontal="right"/>
    </xf>
    <xf numFmtId="41" fontId="13" fillId="0" borderId="65" xfId="3" applyNumberFormat="1" applyFont="1" applyFill="1" applyBorder="1" applyAlignment="1">
      <alignment horizontal="center" vertical="center"/>
    </xf>
    <xf numFmtId="41" fontId="13" fillId="0" borderId="61" xfId="3" applyNumberFormat="1" applyFont="1" applyFill="1" applyBorder="1" applyAlignment="1">
      <alignment horizontal="center" vertical="center"/>
    </xf>
    <xf numFmtId="41" fontId="13" fillId="0" borderId="60" xfId="3" applyNumberFormat="1" applyFont="1" applyFill="1" applyBorder="1" applyAlignment="1">
      <alignment horizontal="center" vertical="center"/>
    </xf>
    <xf numFmtId="38" fontId="13" fillId="0" borderId="65" xfId="3" applyFont="1" applyFill="1" applyBorder="1" applyAlignment="1">
      <alignment horizontal="right"/>
    </xf>
    <xf numFmtId="38" fontId="13" fillId="0" borderId="61" xfId="3" applyFont="1" applyFill="1" applyBorder="1" applyAlignment="1">
      <alignment horizontal="right"/>
    </xf>
    <xf numFmtId="38" fontId="13" fillId="0" borderId="65" xfId="3" applyFont="1" applyFill="1" applyBorder="1" applyAlignment="1">
      <alignment horizontal="distributed" justifyLastLine="1"/>
    </xf>
    <xf numFmtId="0" fontId="13" fillId="0" borderId="60" xfId="2" applyFont="1" applyFill="1" applyBorder="1" applyAlignment="1">
      <alignment horizontal="distributed" justifyLastLine="1"/>
    </xf>
    <xf numFmtId="38" fontId="13" fillId="0" borderId="55" xfId="3" applyFont="1" applyFill="1" applyBorder="1" applyAlignment="1">
      <alignment horizontal="center"/>
    </xf>
    <xf numFmtId="38" fontId="13" fillId="0" borderId="58" xfId="3" applyFont="1" applyFill="1" applyBorder="1" applyAlignment="1">
      <alignment horizontal="center"/>
    </xf>
    <xf numFmtId="38" fontId="13" fillId="0" borderId="57" xfId="3" applyFont="1" applyFill="1" applyBorder="1" applyAlignment="1">
      <alignment horizontal="center"/>
    </xf>
    <xf numFmtId="38" fontId="13" fillId="0" borderId="82" xfId="3" applyFont="1" applyFill="1" applyBorder="1" applyAlignment="1">
      <alignment horizontal="distributed"/>
    </xf>
    <xf numFmtId="38" fontId="13" fillId="0" borderId="83" xfId="3" applyFont="1" applyFill="1" applyBorder="1" applyAlignment="1">
      <alignment horizontal="distributed"/>
    </xf>
    <xf numFmtId="38" fontId="13" fillId="0" borderId="43" xfId="3" applyFont="1" applyFill="1" applyBorder="1" applyAlignment="1">
      <alignment horizontal="distributed"/>
    </xf>
    <xf numFmtId="38" fontId="13" fillId="0" borderId="65" xfId="3" applyFont="1" applyFill="1" applyBorder="1" applyAlignment="1">
      <alignment horizontal="center"/>
    </xf>
    <xf numFmtId="38" fontId="13" fillId="0" borderId="60" xfId="3" applyFont="1" applyFill="1" applyBorder="1" applyAlignment="1">
      <alignment horizontal="center"/>
    </xf>
    <xf numFmtId="38" fontId="13" fillId="0" borderId="65" xfId="3" applyFont="1" applyFill="1" applyBorder="1" applyAlignment="1">
      <alignment horizontal="distributed"/>
    </xf>
    <xf numFmtId="38" fontId="13" fillId="0" borderId="61" xfId="3" applyFont="1" applyFill="1" applyBorder="1" applyAlignment="1">
      <alignment horizontal="distributed"/>
    </xf>
    <xf numFmtId="38" fontId="13" fillId="0" borderId="60" xfId="3" applyFont="1" applyFill="1" applyBorder="1" applyAlignment="1">
      <alignment horizontal="distributed"/>
    </xf>
    <xf numFmtId="38" fontId="13" fillId="0" borderId="65" xfId="3" applyFont="1" applyFill="1" applyBorder="1" applyAlignment="1">
      <alignment horizontal="distributed" vertical="center"/>
    </xf>
    <xf numFmtId="38" fontId="13" fillId="0" borderId="61" xfId="3" applyFont="1" applyFill="1" applyBorder="1" applyAlignment="1">
      <alignment horizontal="distributed" vertical="center"/>
    </xf>
    <xf numFmtId="38" fontId="13" fillId="0" borderId="60" xfId="3" applyFont="1" applyFill="1" applyBorder="1" applyAlignment="1">
      <alignment horizontal="distributed" vertical="center"/>
    </xf>
    <xf numFmtId="38" fontId="9" fillId="0" borderId="0" xfId="3" applyFont="1" applyFill="1" applyAlignment="1">
      <alignment horizontal="distributed" justifyLastLine="1"/>
    </xf>
    <xf numFmtId="0" fontId="9" fillId="0" borderId="0" xfId="2" applyFont="1" applyFill="1" applyAlignment="1">
      <alignment horizontal="distributed" justifyLastLine="1"/>
    </xf>
    <xf numFmtId="38" fontId="12" fillId="0" borderId="0" xfId="3" applyFont="1" applyFill="1" applyAlignment="1">
      <alignment horizontal="distributed"/>
    </xf>
    <xf numFmtId="38" fontId="12" fillId="0" borderId="8" xfId="3" applyFont="1" applyFill="1" applyBorder="1" applyAlignment="1">
      <alignment horizontal="distributed"/>
    </xf>
    <xf numFmtId="38" fontId="13" fillId="0" borderId="18" xfId="3" applyFont="1" applyFill="1" applyBorder="1" applyAlignment="1">
      <alignment horizontal="distributed" justifyLastLine="1"/>
    </xf>
    <xf numFmtId="0" fontId="13" fillId="0" borderId="19" xfId="2" applyFont="1" applyFill="1" applyBorder="1" applyAlignment="1">
      <alignment horizontal="distributed" justifyLastLine="1"/>
    </xf>
    <xf numFmtId="0" fontId="13" fillId="0" borderId="20" xfId="2" applyFont="1" applyFill="1" applyBorder="1" applyAlignment="1">
      <alignment horizontal="distributed" justifyLastLine="1"/>
    </xf>
    <xf numFmtId="38" fontId="13" fillId="0" borderId="19" xfId="3" applyFont="1" applyFill="1" applyBorder="1" applyAlignment="1">
      <alignment horizontal="distributed" justifyLastLine="1"/>
    </xf>
    <xf numFmtId="38" fontId="13" fillId="0" borderId="20" xfId="3" applyFont="1" applyFill="1" applyBorder="1" applyAlignment="1">
      <alignment horizontal="distributed" justifyLastLine="1"/>
    </xf>
    <xf numFmtId="38" fontId="13" fillId="0" borderId="10" xfId="3" applyFont="1" applyFill="1" applyBorder="1" applyAlignment="1">
      <alignment horizontal="center"/>
    </xf>
    <xf numFmtId="38" fontId="13" fillId="0" borderId="0" xfId="3" applyFont="1" applyFill="1" applyAlignment="1">
      <alignment horizontal="center"/>
    </xf>
    <xf numFmtId="38" fontId="13" fillId="0" borderId="26" xfId="3" applyFont="1" applyFill="1" applyBorder="1" applyAlignment="1">
      <alignment horizontal="center"/>
    </xf>
    <xf numFmtId="38" fontId="13" fillId="0" borderId="10" xfId="3" applyFont="1" applyFill="1" applyBorder="1" applyAlignment="1">
      <alignment horizontal="center" vertical="center"/>
    </xf>
    <xf numFmtId="38" fontId="13" fillId="0" borderId="0" xfId="3" applyFont="1" applyFill="1" applyBorder="1" applyAlignment="1">
      <alignment horizontal="center" vertical="center"/>
    </xf>
    <xf numFmtId="38" fontId="13" fillId="0" borderId="26" xfId="3" applyFont="1" applyFill="1" applyBorder="1" applyAlignment="1">
      <alignment horizontal="center" vertical="center"/>
    </xf>
    <xf numFmtId="38" fontId="13" fillId="0" borderId="12" xfId="3" applyFont="1" applyFill="1" applyBorder="1" applyAlignment="1">
      <alignment horizontal="center" vertical="center" textRotation="255" shrinkToFit="1"/>
    </xf>
    <xf numFmtId="38" fontId="13" fillId="0" borderId="27" xfId="3" applyFont="1" applyFill="1" applyBorder="1" applyAlignment="1">
      <alignment horizontal="center" vertical="center" textRotation="255" shrinkToFit="1"/>
    </xf>
    <xf numFmtId="38" fontId="13" fillId="0" borderId="24" xfId="3" applyFont="1" applyFill="1" applyBorder="1" applyAlignment="1">
      <alignment horizontal="center" vertical="center" textRotation="255" shrinkToFit="1"/>
    </xf>
    <xf numFmtId="38" fontId="13" fillId="0" borderId="4" xfId="3" applyFont="1" applyFill="1" applyBorder="1" applyAlignment="1">
      <alignment horizontal="center" vertical="center" wrapText="1"/>
    </xf>
    <xf numFmtId="38" fontId="13" fillId="0" borderId="5" xfId="3" applyFont="1" applyFill="1" applyBorder="1" applyAlignment="1">
      <alignment horizontal="center" vertical="center"/>
    </xf>
    <xf numFmtId="38" fontId="13" fillId="0" borderId="6" xfId="3" applyFont="1" applyFill="1" applyBorder="1" applyAlignment="1">
      <alignment horizontal="center" vertical="center"/>
    </xf>
    <xf numFmtId="38" fontId="13" fillId="0" borderId="0" xfId="3" applyFont="1" applyFill="1" applyAlignment="1">
      <alignment horizontal="center" vertical="center"/>
    </xf>
    <xf numFmtId="38" fontId="13" fillId="0" borderId="7" xfId="3" applyFont="1" applyFill="1" applyBorder="1" applyAlignment="1">
      <alignment horizontal="center" vertical="center"/>
    </xf>
    <xf numFmtId="38" fontId="13" fillId="0" borderId="8" xfId="3" applyFont="1" applyFill="1" applyBorder="1" applyAlignment="1">
      <alignment horizontal="center" vertical="center"/>
    </xf>
    <xf numFmtId="38" fontId="13" fillId="0" borderId="9" xfId="3" applyFont="1" applyFill="1" applyBorder="1" applyAlignment="1">
      <alignment horizontal="center" vertical="center"/>
    </xf>
    <xf numFmtId="38" fontId="13" fillId="0" borderId="50" xfId="3" applyFont="1" applyFill="1" applyBorder="1" applyAlignment="1">
      <alignment horizontal="right" vertical="center" textRotation="255"/>
    </xf>
    <xf numFmtId="0" fontId="13" fillId="0" borderId="50" xfId="2" applyFont="1" applyFill="1" applyBorder="1" applyAlignment="1">
      <alignment horizontal="right" vertical="center" textRotation="255"/>
    </xf>
    <xf numFmtId="38" fontId="13" fillId="0" borderId="48" xfId="3" applyFont="1" applyFill="1" applyBorder="1" applyAlignment="1">
      <alignment horizontal="right" vertical="center" textRotation="255"/>
    </xf>
    <xf numFmtId="0" fontId="13" fillId="0" borderId="85" xfId="2" applyFont="1" applyFill="1" applyBorder="1" applyAlignment="1">
      <alignment horizontal="right" vertical="center" textRotation="255"/>
    </xf>
    <xf numFmtId="0" fontId="13" fillId="0" borderId="52" xfId="2" applyFont="1" applyFill="1" applyBorder="1" applyAlignment="1">
      <alignment horizontal="right" vertical="center" textRotation="255"/>
    </xf>
    <xf numFmtId="38" fontId="13" fillId="0" borderId="50" xfId="3" applyFont="1" applyFill="1" applyBorder="1" applyAlignment="1">
      <alignment horizontal="right" vertical="center" textRotation="255" shrinkToFit="1"/>
    </xf>
    <xf numFmtId="41" fontId="17" fillId="0" borderId="56" xfId="2" applyNumberFormat="1" applyFont="1" applyFill="1" applyBorder="1" applyAlignment="1">
      <alignment horizontal="right" vertical="center"/>
    </xf>
    <xf numFmtId="41" fontId="17" fillId="0" borderId="94" xfId="2" applyNumberFormat="1" applyFont="1" applyFill="1" applyBorder="1" applyAlignment="1">
      <alignment horizontal="right" vertical="center"/>
    </xf>
    <xf numFmtId="41" fontId="17" fillId="0" borderId="1" xfId="3" applyNumberFormat="1" applyFont="1" applyFill="1" applyBorder="1" applyAlignment="1">
      <alignment horizontal="right" vertical="center"/>
    </xf>
    <xf numFmtId="41" fontId="17" fillId="0" borderId="49" xfId="3" applyNumberFormat="1" applyFont="1" applyFill="1" applyBorder="1" applyAlignment="1">
      <alignment horizontal="right" vertical="center"/>
    </xf>
    <xf numFmtId="0" fontId="17" fillId="0" borderId="55" xfId="2" applyFont="1" applyFill="1" applyBorder="1" applyAlignment="1">
      <alignment horizontal="distributed" vertical="center"/>
    </xf>
    <xf numFmtId="0" fontId="17" fillId="0" borderId="58" xfId="2" applyFont="1" applyFill="1" applyBorder="1" applyAlignment="1">
      <alignment horizontal="distributed" vertical="center"/>
    </xf>
    <xf numFmtId="0" fontId="17" fillId="0" borderId="57" xfId="2" applyFont="1" applyFill="1" applyBorder="1" applyAlignment="1">
      <alignment horizontal="distributed" vertical="center"/>
    </xf>
    <xf numFmtId="41" fontId="17" fillId="0" borderId="57" xfId="2" applyNumberFormat="1" applyFont="1" applyFill="1" applyBorder="1" applyAlignment="1">
      <alignment horizontal="right" vertical="center"/>
    </xf>
    <xf numFmtId="41" fontId="17" fillId="0" borderId="1" xfId="2" applyNumberFormat="1" applyFont="1" applyFill="1" applyBorder="1" applyAlignment="1">
      <alignment horizontal="right" vertical="center"/>
    </xf>
    <xf numFmtId="0" fontId="17" fillId="0" borderId="2" xfId="2" applyFont="1" applyFill="1" applyBorder="1" applyAlignment="1">
      <alignment horizontal="distributed" vertical="center"/>
    </xf>
    <xf numFmtId="0" fontId="17" fillId="0" borderId="11" xfId="2" applyFont="1" applyFill="1" applyBorder="1" applyAlignment="1">
      <alignment horizontal="distributed" vertical="center"/>
    </xf>
    <xf numFmtId="0" fontId="17" fillId="0" borderId="3" xfId="2" applyFont="1" applyFill="1" applyBorder="1" applyAlignment="1">
      <alignment horizontal="distributed" vertical="center"/>
    </xf>
    <xf numFmtId="41" fontId="17" fillId="0" borderId="49" xfId="2" applyNumberFormat="1" applyFont="1" applyFill="1" applyBorder="1" applyAlignment="1">
      <alignment horizontal="right" vertical="center"/>
    </xf>
    <xf numFmtId="41" fontId="17" fillId="0" borderId="3" xfId="2" applyNumberFormat="1" applyFont="1" applyFill="1" applyBorder="1" applyAlignment="1">
      <alignment horizontal="right" vertical="center"/>
    </xf>
    <xf numFmtId="41" fontId="17" fillId="0" borderId="2" xfId="2" applyNumberFormat="1" applyFont="1" applyFill="1" applyBorder="1" applyAlignment="1">
      <alignment horizontal="right" vertical="center"/>
    </xf>
    <xf numFmtId="0" fontId="13" fillId="0" borderId="84" xfId="2" applyFont="1" applyFill="1" applyBorder="1" applyAlignment="1">
      <alignment horizontal="center" vertical="distributed" textRotation="255" justifyLastLine="1"/>
    </xf>
    <xf numFmtId="0" fontId="13" fillId="0" borderId="85" xfId="2" applyFont="1" applyFill="1" applyBorder="1" applyAlignment="1">
      <alignment horizontal="center" vertical="distributed" textRotation="255" justifyLastLine="1"/>
    </xf>
    <xf numFmtId="0" fontId="13" fillId="0" borderId="33" xfId="2" applyFont="1" applyFill="1" applyBorder="1" applyAlignment="1">
      <alignment horizontal="center" vertical="distributed" textRotation="255" justifyLastLine="1"/>
    </xf>
    <xf numFmtId="0" fontId="17" fillId="0" borderId="65" xfId="2" applyFont="1" applyFill="1" applyBorder="1" applyAlignment="1">
      <alignment horizontal="distributed" vertical="center" justifyLastLine="1"/>
    </xf>
    <xf numFmtId="0" fontId="17" fillId="0" borderId="61" xfId="2" applyFont="1" applyFill="1" applyBorder="1" applyAlignment="1">
      <alignment horizontal="distributed" vertical="center" justifyLastLine="1"/>
    </xf>
    <xf numFmtId="0" fontId="17" fillId="0" borderId="60" xfId="2" applyFont="1" applyFill="1" applyBorder="1" applyAlignment="1">
      <alignment horizontal="distributed" vertical="center" justifyLastLine="1"/>
    </xf>
    <xf numFmtId="41" fontId="17" fillId="0" borderId="56" xfId="2" applyNumberFormat="1" applyFont="1" applyFill="1" applyBorder="1" applyAlignment="1">
      <alignment vertical="center"/>
    </xf>
    <xf numFmtId="41" fontId="17" fillId="0" borderId="94" xfId="2" applyNumberFormat="1" applyFont="1" applyFill="1" applyBorder="1" applyAlignment="1">
      <alignment vertical="center"/>
    </xf>
    <xf numFmtId="41" fontId="17" fillId="0" borderId="57" xfId="2" applyNumberFormat="1" applyFont="1" applyFill="1" applyBorder="1" applyAlignment="1">
      <alignment vertical="center"/>
    </xf>
    <xf numFmtId="0" fontId="17" fillId="0" borderId="63" xfId="2" applyFont="1" applyFill="1" applyBorder="1" applyAlignment="1">
      <alignment horizontal="center" vertical="center"/>
    </xf>
    <xf numFmtId="0" fontId="17" fillId="0" borderId="63" xfId="2" applyFont="1" applyFill="1" applyBorder="1" applyAlignment="1">
      <alignment horizontal="distributed" vertical="center"/>
    </xf>
    <xf numFmtId="0" fontId="17" fillId="0" borderId="62" xfId="2" applyFont="1" applyFill="1" applyBorder="1" applyAlignment="1">
      <alignment horizontal="distributed" vertical="center"/>
    </xf>
    <xf numFmtId="0" fontId="17" fillId="0" borderId="48" xfId="2" applyFont="1" applyFill="1" applyBorder="1" applyAlignment="1">
      <alignment horizontal="center" vertical="distributed" textRotation="255" justifyLastLine="1"/>
    </xf>
    <xf numFmtId="0" fontId="17" fillId="0" borderId="85" xfId="2" applyFont="1" applyFill="1" applyBorder="1" applyAlignment="1">
      <alignment horizontal="center" vertical="distributed" textRotation="255" justifyLastLine="1"/>
    </xf>
    <xf numFmtId="0" fontId="17" fillId="0" borderId="33" xfId="2" applyFont="1" applyFill="1" applyBorder="1" applyAlignment="1">
      <alignment horizontal="center" vertical="distributed" textRotation="255" justifyLastLine="1"/>
    </xf>
    <xf numFmtId="0" fontId="17" fillId="0" borderId="7" xfId="2" applyFont="1" applyFill="1" applyBorder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0" fontId="17" fillId="0" borderId="9" xfId="2" applyFont="1" applyFill="1" applyBorder="1" applyAlignment="1">
      <alignment horizontal="distributed" vertical="center" justifyLastLine="1"/>
    </xf>
    <xf numFmtId="0" fontId="19" fillId="0" borderId="0" xfId="2" applyFont="1" applyFill="1" applyBorder="1" applyAlignment="1">
      <alignment horizontal="distributed" vertical="center"/>
    </xf>
    <xf numFmtId="0" fontId="6" fillId="0" borderId="0" xfId="2" applyBorder="1" applyAlignment="1"/>
    <xf numFmtId="0" fontId="17" fillId="0" borderId="64" xfId="2" applyFont="1" applyFill="1" applyBorder="1" applyAlignment="1">
      <alignment horizontal="distributed" vertical="center" justifyLastLine="1"/>
    </xf>
    <xf numFmtId="0" fontId="17" fillId="0" borderId="61" xfId="2" applyFont="1" applyFill="1" applyBorder="1" applyAlignment="1">
      <alignment horizontal="center" vertical="center"/>
    </xf>
    <xf numFmtId="0" fontId="17" fillId="0" borderId="60" xfId="2" applyFont="1" applyFill="1" applyBorder="1" applyAlignment="1">
      <alignment horizontal="center" vertical="center"/>
    </xf>
    <xf numFmtId="41" fontId="17" fillId="0" borderId="56" xfId="2" applyNumberFormat="1" applyFont="1" applyFill="1" applyBorder="1" applyAlignment="1">
      <alignment horizontal="right"/>
    </xf>
    <xf numFmtId="41" fontId="17" fillId="0" borderId="94" xfId="2" applyNumberFormat="1" applyFont="1" applyFill="1" applyBorder="1" applyAlignment="1">
      <alignment horizontal="right"/>
    </xf>
    <xf numFmtId="41" fontId="17" fillId="0" borderId="9" xfId="2" applyNumberFormat="1" applyFont="1" applyFill="1" applyBorder="1" applyAlignment="1">
      <alignment horizontal="right"/>
    </xf>
    <xf numFmtId="41" fontId="17" fillId="0" borderId="24" xfId="2" applyNumberFormat="1" applyFont="1" applyFill="1" applyBorder="1" applyAlignment="1">
      <alignment horizontal="right"/>
    </xf>
    <xf numFmtId="41" fontId="17" fillId="0" borderId="63" xfId="2" applyNumberFormat="1" applyFont="1" applyFill="1" applyBorder="1" applyAlignment="1">
      <alignment horizontal="right"/>
    </xf>
    <xf numFmtId="41" fontId="17" fillId="0" borderId="62" xfId="2" applyNumberFormat="1" applyFont="1" applyFill="1" applyBorder="1" applyAlignment="1">
      <alignment horizontal="right"/>
    </xf>
    <xf numFmtId="0" fontId="17" fillId="0" borderId="55" xfId="2" applyFont="1" applyFill="1" applyBorder="1" applyAlignment="1">
      <alignment horizontal="distributed" vertical="center" justifyLastLine="1"/>
    </xf>
    <xf numFmtId="0" fontId="17" fillId="0" borderId="58" xfId="2" applyFont="1" applyFill="1" applyBorder="1" applyAlignment="1">
      <alignment horizontal="distributed" vertical="center" justifyLastLine="1"/>
    </xf>
    <xf numFmtId="0" fontId="17" fillId="0" borderId="57" xfId="2" applyFont="1" applyFill="1" applyBorder="1" applyAlignment="1">
      <alignment horizontal="distributed" vertical="center" justifyLastLine="1"/>
    </xf>
    <xf numFmtId="41" fontId="17" fillId="0" borderId="57" xfId="2" applyNumberFormat="1" applyFont="1" applyFill="1" applyBorder="1" applyAlignment="1">
      <alignment horizontal="right"/>
    </xf>
    <xf numFmtId="41" fontId="17" fillId="0" borderId="42" xfId="2" applyNumberFormat="1" applyFont="1" applyFill="1" applyBorder="1" applyAlignment="1">
      <alignment horizontal="right"/>
    </xf>
    <xf numFmtId="41" fontId="17" fillId="0" borderId="47" xfId="2" applyNumberFormat="1" applyFont="1" applyFill="1" applyBorder="1" applyAlignment="1">
      <alignment horizontal="right"/>
    </xf>
    <xf numFmtId="41" fontId="17" fillId="0" borderId="12" xfId="2" applyNumberFormat="1" applyFont="1" applyFill="1" applyBorder="1" applyAlignment="1">
      <alignment horizontal="right"/>
    </xf>
    <xf numFmtId="41" fontId="17" fillId="0" borderId="36" xfId="3" applyNumberFormat="1" applyFont="1" applyFill="1" applyBorder="1" applyAlignment="1">
      <alignment horizontal="right"/>
    </xf>
    <xf numFmtId="41" fontId="17" fillId="0" borderId="32" xfId="3" applyNumberFormat="1" applyFont="1" applyFill="1" applyBorder="1" applyAlignment="1">
      <alignment horizontal="right"/>
    </xf>
    <xf numFmtId="0" fontId="17" fillId="0" borderId="41" xfId="2" applyFont="1" applyFill="1" applyBorder="1" applyAlignment="1">
      <alignment horizontal="distributed" vertical="center"/>
    </xf>
    <xf numFmtId="0" fontId="17" fillId="0" borderId="38" xfId="2" applyFont="1" applyFill="1" applyBorder="1" applyAlignment="1">
      <alignment horizontal="distributed" vertical="center"/>
    </xf>
    <xf numFmtId="0" fontId="17" fillId="0" borderId="37" xfId="2" applyFont="1" applyFill="1" applyBorder="1" applyAlignment="1">
      <alignment horizontal="distributed" vertical="center"/>
    </xf>
    <xf numFmtId="41" fontId="17" fillId="0" borderId="37" xfId="2" applyNumberFormat="1" applyFont="1" applyFill="1" applyBorder="1" applyAlignment="1">
      <alignment horizontal="right"/>
    </xf>
    <xf numFmtId="38" fontId="17" fillId="0" borderId="55" xfId="2" applyNumberFormat="1" applyFont="1" applyFill="1" applyBorder="1" applyAlignment="1">
      <alignment horizontal="distributed" vertical="center"/>
    </xf>
    <xf numFmtId="41" fontId="17" fillId="0" borderId="6" xfId="2" applyNumberFormat="1" applyFont="1" applyFill="1" applyBorder="1" applyAlignment="1">
      <alignment horizontal="right"/>
    </xf>
    <xf numFmtId="38" fontId="17" fillId="0" borderId="2" xfId="2" applyNumberFormat="1" applyFont="1" applyFill="1" applyBorder="1" applyAlignment="1">
      <alignment horizontal="distributed" vertical="center"/>
    </xf>
    <xf numFmtId="41" fontId="17" fillId="0" borderId="3" xfId="2" applyNumberFormat="1" applyFont="1" applyFill="1" applyBorder="1" applyAlignment="1">
      <alignment horizontal="right"/>
    </xf>
    <xf numFmtId="41" fontId="17" fillId="0" borderId="1" xfId="2" applyNumberFormat="1" applyFont="1" applyFill="1" applyBorder="1" applyAlignment="1">
      <alignment horizontal="right"/>
    </xf>
    <xf numFmtId="41" fontId="17" fillId="0" borderId="24" xfId="3" applyNumberFormat="1" applyFont="1" applyFill="1" applyBorder="1" applyAlignment="1">
      <alignment horizontal="right"/>
    </xf>
    <xf numFmtId="41" fontId="17" fillId="0" borderId="51" xfId="3" applyNumberFormat="1" applyFont="1" applyFill="1" applyBorder="1" applyAlignment="1">
      <alignment horizontal="right"/>
    </xf>
    <xf numFmtId="0" fontId="13" fillId="0" borderId="85" xfId="2" applyFont="1" applyFill="1" applyBorder="1" applyAlignment="1">
      <alignment vertical="distributed" textRotation="255" justifyLastLine="1"/>
    </xf>
    <xf numFmtId="0" fontId="8" fillId="0" borderId="85" xfId="2" applyFont="1" applyFill="1" applyBorder="1" applyAlignment="1">
      <alignment vertical="distributed" textRotation="255" justifyLastLine="1"/>
    </xf>
    <xf numFmtId="0" fontId="8" fillId="0" borderId="33" xfId="2" applyFont="1" applyFill="1" applyBorder="1" applyAlignment="1">
      <alignment vertical="distributed" textRotation="255" justifyLastLine="1"/>
    </xf>
    <xf numFmtId="38" fontId="17" fillId="0" borderId="7" xfId="2" applyNumberFormat="1" applyFont="1" applyFill="1" applyBorder="1" applyAlignment="1">
      <alignment horizontal="distributed" vertical="center"/>
    </xf>
    <xf numFmtId="0" fontId="17" fillId="0" borderId="8" xfId="2" applyFont="1" applyFill="1" applyBorder="1" applyAlignment="1">
      <alignment horizontal="distributed" vertical="center"/>
    </xf>
    <xf numFmtId="0" fontId="17" fillId="0" borderId="9" xfId="2" applyFont="1" applyFill="1" applyBorder="1" applyAlignment="1">
      <alignment horizontal="distributed" vertical="center"/>
    </xf>
    <xf numFmtId="41" fontId="17" fillId="0" borderId="21" xfId="3" applyNumberFormat="1" applyFont="1" applyFill="1" applyBorder="1" applyAlignment="1">
      <alignment horizontal="right"/>
    </xf>
    <xf numFmtId="41" fontId="17" fillId="0" borderId="93" xfId="3" applyNumberFormat="1" applyFont="1" applyFill="1" applyBorder="1" applyAlignment="1">
      <alignment horizontal="right"/>
    </xf>
    <xf numFmtId="41" fontId="17" fillId="0" borderId="9" xfId="2" applyNumberFormat="1" applyFont="1" applyFill="1" applyBorder="1" applyAlignment="1">
      <alignment horizontal="right" vertical="center"/>
    </xf>
    <xf numFmtId="41" fontId="17" fillId="0" borderId="24" xfId="2" applyNumberFormat="1" applyFont="1" applyFill="1" applyBorder="1" applyAlignment="1">
      <alignment horizontal="right" vertical="center"/>
    </xf>
    <xf numFmtId="41" fontId="17" fillId="0" borderId="22" xfId="2" applyNumberFormat="1" applyFont="1" applyFill="1" applyBorder="1" applyAlignment="1">
      <alignment horizontal="right" vertical="center"/>
    </xf>
    <xf numFmtId="41" fontId="17" fillId="0" borderId="92" xfId="2" applyNumberFormat="1" applyFont="1" applyFill="1" applyBorder="1" applyAlignment="1">
      <alignment horizontal="right" vertical="center"/>
    </xf>
    <xf numFmtId="0" fontId="17" fillId="0" borderId="13" xfId="2" applyFont="1" applyFill="1" applyBorder="1" applyAlignment="1">
      <alignment horizontal="distributed" vertical="center" justifyLastLine="1"/>
    </xf>
    <xf numFmtId="0" fontId="17" fillId="0" borderId="14" xfId="2" applyFont="1" applyFill="1" applyBorder="1" applyAlignment="1">
      <alignment horizontal="distributed" vertical="center" justifyLastLine="1"/>
    </xf>
    <xf numFmtId="0" fontId="17" fillId="0" borderId="15" xfId="2" applyFont="1" applyFill="1" applyBorder="1" applyAlignment="1">
      <alignment horizontal="distributed" vertical="center" justifyLastLine="1"/>
    </xf>
    <xf numFmtId="41" fontId="17" fillId="0" borderId="15" xfId="2" applyNumberFormat="1" applyFont="1" applyFill="1" applyBorder="1" applyAlignment="1">
      <alignment horizontal="right" vertical="center"/>
    </xf>
    <xf numFmtId="41" fontId="17" fillId="0" borderId="37" xfId="2" applyNumberFormat="1" applyFont="1" applyFill="1" applyBorder="1" applyAlignment="1">
      <alignment horizontal="right" vertical="center"/>
    </xf>
    <xf numFmtId="41" fontId="17" fillId="0" borderId="42" xfId="2" applyNumberFormat="1" applyFont="1" applyFill="1" applyBorder="1" applyAlignment="1">
      <alignment horizontal="right" vertical="center"/>
    </xf>
    <xf numFmtId="41" fontId="17" fillId="0" borderId="47" xfId="2" applyNumberFormat="1" applyFont="1" applyFill="1" applyBorder="1" applyAlignment="1">
      <alignment horizontal="right" vertical="center"/>
    </xf>
    <xf numFmtId="41" fontId="17" fillId="0" borderId="63" xfId="2" applyNumberFormat="1" applyFont="1" applyFill="1" applyBorder="1" applyAlignment="1">
      <alignment horizontal="right" vertical="center"/>
    </xf>
    <xf numFmtId="41" fontId="17" fillId="0" borderId="62" xfId="2" applyNumberFormat="1" applyFont="1" applyFill="1" applyBorder="1" applyAlignment="1">
      <alignment horizontal="right" vertical="center"/>
    </xf>
    <xf numFmtId="41" fontId="17" fillId="0" borderId="6" xfId="2" applyNumberFormat="1" applyFont="1" applyFill="1" applyBorder="1" applyAlignment="1">
      <alignment horizontal="right" vertical="center"/>
    </xf>
    <xf numFmtId="41" fontId="17" fillId="0" borderId="12" xfId="2" applyNumberFormat="1" applyFont="1" applyFill="1" applyBorder="1" applyAlignment="1">
      <alignment horizontal="right" vertical="center"/>
    </xf>
    <xf numFmtId="0" fontId="17" fillId="0" borderId="48" xfId="2" applyFont="1" applyFill="1" applyBorder="1" applyAlignment="1">
      <alignment vertical="distributed" textRotation="255" justifyLastLine="1"/>
    </xf>
    <xf numFmtId="0" fontId="17" fillId="0" borderId="85" xfId="2" applyFont="1" applyFill="1" applyBorder="1" applyAlignment="1">
      <alignment vertical="distributed" textRotation="255" justifyLastLine="1"/>
    </xf>
    <xf numFmtId="0" fontId="6" fillId="0" borderId="85" xfId="2" applyFont="1" applyFill="1" applyBorder="1" applyAlignment="1">
      <alignment vertical="distributed" textRotation="255" justifyLastLine="1"/>
    </xf>
    <xf numFmtId="0" fontId="6" fillId="0" borderId="91" xfId="2" applyFont="1" applyFill="1" applyBorder="1" applyAlignment="1">
      <alignment vertical="distributed" textRotation="255" justifyLastLine="1"/>
    </xf>
    <xf numFmtId="0" fontId="9" fillId="0" borderId="0" xfId="2" applyFont="1" applyFill="1" applyBorder="1" applyAlignment="1">
      <alignment horizontal="left" vertical="center"/>
    </xf>
    <xf numFmtId="38" fontId="5" fillId="0" borderId="2" xfId="3" applyFont="1" applyFill="1" applyBorder="1" applyAlignment="1"/>
    <xf numFmtId="38" fontId="5" fillId="0" borderId="45" xfId="3" applyFont="1" applyFill="1" applyBorder="1" applyAlignment="1"/>
    <xf numFmtId="176" fontId="5" fillId="0" borderId="13" xfId="3" applyNumberFormat="1" applyFont="1" applyFill="1" applyBorder="1" applyAlignment="1"/>
    <xf numFmtId="176" fontId="5" fillId="0" borderId="15" xfId="3" applyNumberFormat="1" applyFont="1" applyFill="1" applyBorder="1" applyAlignment="1"/>
    <xf numFmtId="38" fontId="5" fillId="0" borderId="13" xfId="3" applyFont="1" applyFill="1" applyBorder="1" applyAlignment="1">
      <alignment horizontal="right"/>
    </xf>
    <xf numFmtId="38" fontId="5" fillId="0" borderId="15" xfId="3" applyFont="1" applyFill="1" applyBorder="1" applyAlignment="1">
      <alignment horizontal="right"/>
    </xf>
    <xf numFmtId="38" fontId="5" fillId="0" borderId="13" xfId="3" applyFont="1" applyFill="1" applyBorder="1" applyAlignment="1"/>
    <xf numFmtId="38" fontId="5" fillId="0" borderId="15" xfId="3" applyFont="1" applyFill="1" applyBorder="1" applyAlignment="1"/>
    <xf numFmtId="176" fontId="5" fillId="0" borderId="2" xfId="3" applyNumberFormat="1" applyFont="1" applyFill="1" applyBorder="1" applyAlignment="1">
      <alignment horizontal="right"/>
    </xf>
    <xf numFmtId="176" fontId="5" fillId="0" borderId="3" xfId="3" applyNumberFormat="1" applyFont="1" applyFill="1" applyBorder="1" applyAlignment="1">
      <alignment horizontal="right"/>
    </xf>
    <xf numFmtId="38" fontId="5" fillId="0" borderId="2" xfId="3" applyFont="1" applyFill="1" applyBorder="1" applyAlignment="1">
      <alignment horizontal="right"/>
    </xf>
    <xf numFmtId="38" fontId="5" fillId="0" borderId="3" xfId="3" applyFont="1" applyFill="1" applyBorder="1" applyAlignment="1">
      <alignment horizontal="right"/>
    </xf>
    <xf numFmtId="38" fontId="5" fillId="0" borderId="2" xfId="3" applyFont="1" applyFill="1" applyBorder="1" applyAlignment="1">
      <alignment horizontal="center"/>
    </xf>
    <xf numFmtId="38" fontId="5" fillId="0" borderId="3" xfId="3" applyFont="1" applyFill="1" applyBorder="1" applyAlignment="1">
      <alignment horizontal="center"/>
    </xf>
    <xf numFmtId="38" fontId="5" fillId="2" borderId="75" xfId="3" applyFont="1" applyFill="1" applyBorder="1" applyAlignment="1">
      <alignment horizontal="center" vertical="center" textRotation="255"/>
    </xf>
    <xf numFmtId="38" fontId="5" fillId="2" borderId="72" xfId="3" applyFont="1" applyFill="1" applyBorder="1" applyAlignment="1">
      <alignment horizontal="center" vertical="center" textRotation="255"/>
    </xf>
    <xf numFmtId="38" fontId="5" fillId="2" borderId="70" xfId="3" applyFont="1" applyFill="1" applyBorder="1" applyAlignment="1">
      <alignment horizontal="center" vertical="center" textRotation="255"/>
    </xf>
    <xf numFmtId="38" fontId="5" fillId="2" borderId="74" xfId="3" applyFont="1" applyFill="1" applyBorder="1" applyAlignment="1">
      <alignment horizontal="center" vertical="center" textRotation="255"/>
    </xf>
    <xf numFmtId="38" fontId="5" fillId="0" borderId="30" xfId="3" applyFont="1" applyBorder="1" applyAlignment="1">
      <alignment horizontal="center" vertical="center" textRotation="255"/>
    </xf>
    <xf numFmtId="38" fontId="5" fillId="0" borderId="31" xfId="3" applyFont="1" applyBorder="1"/>
    <xf numFmtId="38" fontId="5" fillId="0" borderId="59" xfId="3" applyFont="1" applyBorder="1"/>
    <xf numFmtId="38" fontId="5" fillId="0" borderId="66" xfId="3" applyFont="1" applyBorder="1" applyAlignment="1">
      <alignment horizontal="center" vertical="center" textRotation="255"/>
    </xf>
    <xf numFmtId="38" fontId="5" fillId="0" borderId="31" xfId="3" applyFont="1" applyBorder="1" applyAlignment="1">
      <alignment horizontal="center" vertical="center" textRotation="255"/>
    </xf>
    <xf numFmtId="38" fontId="5" fillId="0" borderId="59" xfId="3" applyFont="1" applyBorder="1" applyAlignment="1">
      <alignment horizontal="center" vertical="center" textRotation="255"/>
    </xf>
    <xf numFmtId="38" fontId="5" fillId="0" borderId="73" xfId="3" applyFont="1" applyBorder="1" applyAlignment="1">
      <alignment horizontal="center" vertical="center" textRotation="255"/>
    </xf>
    <xf numFmtId="176" fontId="5" fillId="0" borderId="2" xfId="3" applyNumberFormat="1" applyFont="1" applyFill="1" applyBorder="1" applyAlignment="1"/>
    <xf numFmtId="176" fontId="5" fillId="0" borderId="3" xfId="3" applyNumberFormat="1" applyFont="1" applyFill="1" applyBorder="1" applyAlignment="1"/>
    <xf numFmtId="38" fontId="5" fillId="0" borderId="3" xfId="3" applyFont="1" applyFill="1" applyBorder="1" applyAlignment="1"/>
    <xf numFmtId="38" fontId="5" fillId="0" borderId="71" xfId="3" applyFont="1" applyFill="1" applyBorder="1" applyAlignment="1"/>
    <xf numFmtId="38" fontId="5" fillId="0" borderId="28" xfId="3" applyFont="1" applyFill="1" applyBorder="1" applyAlignment="1">
      <alignment horizontal="center"/>
    </xf>
    <xf numFmtId="38" fontId="5" fillId="0" borderId="29" xfId="3" applyFont="1" applyFill="1" applyBorder="1" applyAlignment="1">
      <alignment horizontal="center"/>
    </xf>
    <xf numFmtId="38" fontId="10" fillId="0" borderId="28" xfId="3" applyFont="1" applyFill="1" applyBorder="1" applyAlignment="1">
      <alignment horizontal="right"/>
    </xf>
    <xf numFmtId="38" fontId="10" fillId="0" borderId="29" xfId="3" applyFont="1" applyFill="1" applyBorder="1" applyAlignment="1">
      <alignment horizontal="right"/>
    </xf>
    <xf numFmtId="176" fontId="5" fillId="0" borderId="28" xfId="3" applyNumberFormat="1" applyFont="1" applyFill="1" applyBorder="1" applyAlignment="1">
      <alignment horizontal="center"/>
    </xf>
    <xf numFmtId="176" fontId="5" fillId="0" borderId="29" xfId="3" applyNumberFormat="1" applyFont="1" applyFill="1" applyBorder="1" applyAlignment="1">
      <alignment horizontal="center"/>
    </xf>
    <xf numFmtId="38" fontId="5" fillId="0" borderId="28" xfId="3" applyFont="1" applyFill="1" applyBorder="1" applyAlignment="1">
      <alignment horizontal="right"/>
    </xf>
    <xf numFmtId="38" fontId="5" fillId="0" borderId="29" xfId="3" applyFont="1" applyFill="1" applyBorder="1" applyAlignment="1">
      <alignment horizontal="right"/>
    </xf>
    <xf numFmtId="38" fontId="5" fillId="0" borderId="23" xfId="3" applyFont="1" applyFill="1" applyBorder="1" applyAlignment="1"/>
    <xf numFmtId="38" fontId="5" fillId="0" borderId="25" xfId="3" applyFont="1" applyFill="1" applyBorder="1" applyAlignment="1"/>
    <xf numFmtId="38" fontId="5" fillId="0" borderId="23" xfId="3" applyFont="1" applyFill="1" applyBorder="1" applyAlignment="1">
      <alignment horizontal="center"/>
    </xf>
    <xf numFmtId="38" fontId="5" fillId="0" borderId="25" xfId="3" applyFont="1" applyFill="1" applyBorder="1" applyAlignment="1">
      <alignment horizontal="center"/>
    </xf>
    <xf numFmtId="38" fontId="5" fillId="0" borderId="23" xfId="3" applyFont="1" applyFill="1" applyBorder="1" applyAlignment="1">
      <alignment horizontal="right"/>
    </xf>
    <xf numFmtId="38" fontId="5" fillId="0" borderId="25" xfId="3" applyFont="1" applyFill="1" applyBorder="1" applyAlignment="1">
      <alignment horizontal="right"/>
    </xf>
    <xf numFmtId="176" fontId="5" fillId="0" borderId="23" xfId="3" applyNumberFormat="1" applyFont="1" applyFill="1" applyBorder="1" applyAlignment="1"/>
    <xf numFmtId="176" fontId="5" fillId="0" borderId="25" xfId="3" applyNumberFormat="1" applyFont="1" applyFill="1" applyBorder="1" applyAlignment="1"/>
    <xf numFmtId="38" fontId="5" fillId="0" borderId="80" xfId="3" applyFont="1" applyFill="1" applyBorder="1" applyAlignment="1"/>
    <xf numFmtId="38" fontId="5" fillId="0" borderId="13" xfId="3" applyFont="1" applyFill="1" applyBorder="1" applyAlignment="1">
      <alignment horizontal="left"/>
    </xf>
    <xf numFmtId="38" fontId="5" fillId="0" borderId="15" xfId="3" applyFont="1" applyFill="1" applyBorder="1" applyAlignment="1">
      <alignment horizontal="left"/>
    </xf>
    <xf numFmtId="38" fontId="5" fillId="0" borderId="13" xfId="3" applyFont="1" applyFill="1" applyBorder="1" applyAlignment="1">
      <alignment horizontal="center"/>
    </xf>
    <xf numFmtId="38" fontId="5" fillId="0" borderId="15" xfId="3" applyFont="1" applyFill="1" applyBorder="1" applyAlignment="1">
      <alignment horizontal="center"/>
    </xf>
    <xf numFmtId="38" fontId="5" fillId="0" borderId="7" xfId="3" applyFont="1" applyFill="1" applyBorder="1" applyAlignment="1"/>
    <xf numFmtId="38" fontId="5" fillId="0" borderId="9" xfId="3" applyFont="1" applyFill="1" applyBorder="1" applyAlignment="1"/>
    <xf numFmtId="38" fontId="5" fillId="0" borderId="7" xfId="3" applyFont="1" applyFill="1" applyBorder="1" applyAlignment="1">
      <alignment horizontal="right"/>
    </xf>
    <xf numFmtId="38" fontId="5" fillId="0" borderId="9" xfId="3" applyFont="1" applyFill="1" applyBorder="1" applyAlignment="1">
      <alignment horizontal="right"/>
    </xf>
    <xf numFmtId="38" fontId="5" fillId="0" borderId="17" xfId="3" applyFont="1" applyFill="1" applyBorder="1" applyAlignment="1">
      <alignment horizontal="right"/>
    </xf>
    <xf numFmtId="38" fontId="5" fillId="0" borderId="16" xfId="3" applyFont="1" applyFill="1" applyBorder="1" applyAlignment="1">
      <alignment horizontal="right"/>
    </xf>
    <xf numFmtId="176" fontId="5" fillId="0" borderId="65" xfId="3" applyNumberFormat="1" applyFont="1" applyFill="1" applyBorder="1" applyAlignment="1"/>
    <xf numFmtId="176" fontId="5" fillId="0" borderId="60" xfId="3" applyNumberFormat="1" applyFont="1" applyFill="1" applyBorder="1" applyAlignment="1"/>
    <xf numFmtId="38" fontId="5" fillId="0" borderId="65" xfId="3" applyFont="1" applyFill="1" applyBorder="1" applyAlignment="1">
      <alignment horizontal="right"/>
    </xf>
    <xf numFmtId="38" fontId="5" fillId="0" borderId="60" xfId="3" applyFont="1" applyFill="1" applyBorder="1" applyAlignment="1">
      <alignment horizontal="right"/>
    </xf>
    <xf numFmtId="38" fontId="5" fillId="0" borderId="65" xfId="3" applyFont="1" applyFill="1" applyBorder="1" applyAlignment="1"/>
    <xf numFmtId="38" fontId="5" fillId="0" borderId="64" xfId="3" applyFont="1" applyFill="1" applyBorder="1" applyAlignment="1"/>
    <xf numFmtId="38" fontId="5" fillId="0" borderId="34" xfId="3" applyFont="1" applyFill="1" applyBorder="1" applyAlignment="1">
      <alignment horizontal="center"/>
    </xf>
    <xf numFmtId="38" fontId="5" fillId="0" borderId="35" xfId="3" applyFont="1" applyFill="1" applyBorder="1" applyAlignment="1">
      <alignment horizontal="center"/>
    </xf>
    <xf numFmtId="38" fontId="5" fillId="0" borderId="34" xfId="3" applyFont="1" applyFill="1" applyBorder="1" applyAlignment="1">
      <alignment horizontal="right"/>
    </xf>
    <xf numFmtId="38" fontId="5" fillId="0" borderId="35" xfId="3" applyFont="1" applyFill="1" applyBorder="1" applyAlignment="1">
      <alignment horizontal="right"/>
    </xf>
    <xf numFmtId="176" fontId="5" fillId="0" borderId="34" xfId="3" applyNumberFormat="1" applyFont="1" applyFill="1" applyBorder="1" applyAlignment="1">
      <alignment horizontal="center"/>
    </xf>
    <xf numFmtId="176" fontId="5" fillId="0" borderId="35" xfId="3" applyNumberFormat="1" applyFont="1" applyFill="1" applyBorder="1" applyAlignment="1">
      <alignment horizontal="center"/>
    </xf>
    <xf numFmtId="38" fontId="5" fillId="0" borderId="34" xfId="3" applyFont="1" applyFill="1" applyBorder="1" applyAlignment="1"/>
    <xf numFmtId="38" fontId="5" fillId="0" borderId="67" xfId="3" applyFont="1" applyFill="1" applyBorder="1" applyAlignment="1"/>
    <xf numFmtId="38" fontId="5" fillId="0" borderId="65" xfId="3" applyFont="1" applyFill="1" applyBorder="1" applyAlignment="1">
      <alignment horizontal="center"/>
    </xf>
    <xf numFmtId="38" fontId="5" fillId="0" borderId="60" xfId="3" applyFont="1" applyFill="1" applyBorder="1" applyAlignment="1">
      <alignment horizontal="center"/>
    </xf>
    <xf numFmtId="38" fontId="5" fillId="0" borderId="2" xfId="3" applyFont="1" applyFill="1" applyBorder="1" applyAlignment="1">
      <alignment shrinkToFit="1"/>
    </xf>
    <xf numFmtId="38" fontId="5" fillId="0" borderId="3" xfId="3" applyFont="1" applyFill="1" applyBorder="1" applyAlignment="1">
      <alignment shrinkToFit="1"/>
    </xf>
    <xf numFmtId="38" fontId="5" fillId="0" borderId="2" xfId="5" applyFont="1" applyFill="1" applyBorder="1" applyAlignment="1">
      <alignment horizontal="right"/>
    </xf>
    <xf numFmtId="38" fontId="5" fillId="0" borderId="3" xfId="5" applyFont="1" applyFill="1" applyBorder="1" applyAlignment="1">
      <alignment horizontal="right"/>
    </xf>
    <xf numFmtId="38" fontId="5" fillId="0" borderId="13" xfId="5" applyFont="1" applyFill="1" applyBorder="1" applyAlignment="1">
      <alignment horizontal="right"/>
    </xf>
    <xf numFmtId="38" fontId="5" fillId="0" borderId="15" xfId="5" applyFont="1" applyFill="1" applyBorder="1" applyAlignment="1">
      <alignment horizontal="right"/>
    </xf>
    <xf numFmtId="38" fontId="5" fillId="0" borderId="7" xfId="3" applyFont="1" applyFill="1" applyBorder="1" applyAlignment="1">
      <alignment horizontal="center"/>
    </xf>
    <xf numFmtId="38" fontId="5" fillId="0" borderId="9" xfId="3" applyFont="1" applyFill="1" applyBorder="1" applyAlignment="1">
      <alignment horizontal="center"/>
    </xf>
    <xf numFmtId="176" fontId="5" fillId="0" borderId="7" xfId="3" applyNumberFormat="1" applyFont="1" applyFill="1" applyBorder="1" applyAlignment="1"/>
    <xf numFmtId="176" fontId="5" fillId="0" borderId="9" xfId="3" applyNumberFormat="1" applyFont="1" applyFill="1" applyBorder="1" applyAlignment="1"/>
    <xf numFmtId="38" fontId="5" fillId="0" borderId="46" xfId="3" applyFont="1" applyFill="1" applyBorder="1" applyAlignment="1"/>
    <xf numFmtId="38" fontId="5" fillId="0" borderId="78" xfId="3" applyFont="1" applyBorder="1" applyAlignment="1">
      <alignment horizontal="center"/>
    </xf>
    <xf numFmtId="38" fontId="5" fillId="0" borderId="77" xfId="3" applyFont="1" applyBorder="1" applyAlignment="1">
      <alignment horizontal="center"/>
    </xf>
    <xf numFmtId="38" fontId="5" fillId="0" borderId="69" xfId="3" applyFont="1" applyFill="1" applyBorder="1" applyAlignment="1">
      <alignment horizontal="right"/>
    </xf>
    <xf numFmtId="38" fontId="5" fillId="0" borderId="68" xfId="3" applyFont="1" applyFill="1" applyBorder="1" applyAlignment="1">
      <alignment horizontal="right"/>
    </xf>
    <xf numFmtId="38" fontId="5" fillId="0" borderId="7" xfId="3" applyFont="1" applyBorder="1" applyAlignment="1">
      <alignment horizontal="center"/>
    </xf>
    <xf numFmtId="38" fontId="5" fillId="0" borderId="9" xfId="3" applyFont="1" applyBorder="1" applyAlignment="1">
      <alignment horizontal="center"/>
    </xf>
    <xf numFmtId="38" fontId="5" fillId="0" borderId="79" xfId="3" applyFont="1" applyBorder="1" applyAlignment="1">
      <alignment horizontal="center"/>
    </xf>
    <xf numFmtId="38" fontId="5" fillId="0" borderId="65" xfId="5" applyFont="1" applyFill="1" applyBorder="1" applyAlignment="1"/>
    <xf numFmtId="38" fontId="5" fillId="0" borderId="60" xfId="5" applyFont="1" applyFill="1" applyBorder="1" applyAlignment="1"/>
    <xf numFmtId="38" fontId="5" fillId="0" borderId="2" xfId="3" applyFont="1" applyFill="1" applyBorder="1" applyAlignment="1">
      <alignment horizontal="left"/>
    </xf>
    <xf numFmtId="38" fontId="5" fillId="0" borderId="3" xfId="3" applyFont="1" applyFill="1" applyBorder="1" applyAlignment="1">
      <alignment horizontal="left"/>
    </xf>
    <xf numFmtId="38" fontId="5" fillId="0" borderId="45" xfId="3" applyFont="1" applyFill="1" applyBorder="1" applyAlignment="1">
      <alignment horizontal="left"/>
    </xf>
    <xf numFmtId="38" fontId="5" fillId="0" borderId="60" xfId="3" applyFont="1" applyFill="1" applyBorder="1" applyAlignment="1"/>
    <xf numFmtId="38" fontId="2" fillId="0" borderId="0" xfId="3" applyFont="1" applyFill="1"/>
  </cellXfs>
  <cellStyles count="6">
    <cellStyle name="桁区切り" xfId="5" builtinId="6"/>
    <cellStyle name="桁区切り 2" xfId="3" xr:uid="{E9E0DA4C-5D20-4CA9-9A22-7DBB47871C12}"/>
    <cellStyle name="標準" xfId="0" builtinId="0"/>
    <cellStyle name="標準 2" xfId="1" xr:uid="{68396958-6A60-4FAF-9ED3-8D6B2CD6EB57}"/>
    <cellStyle name="標準 2 2" xfId="4" xr:uid="{A33DBA12-3E7E-4E4A-8666-6E09A6BC27C9}"/>
    <cellStyle name="標準 3" xfId="2" xr:uid="{74DFDF91-4772-4B4B-B4F4-4BBF6DA5F707}"/>
  </cellStyles>
  <dxfs count="0"/>
  <tableStyles count="0" defaultTableStyle="TableStyleMedium9" defaultPivotStyle="PivotStyleLight16"/>
  <colors>
    <mruColors>
      <color rgb="FFDCE6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6</xdr:col>
      <xdr:colOff>0</xdr:colOff>
      <xdr:row>10</xdr:row>
      <xdr:rowOff>180975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1BE9EE7-0339-4ED4-8E99-C38B08C2127F}"/>
            </a:ext>
          </a:extLst>
        </xdr:cNvPr>
        <xdr:cNvSpPr>
          <a:spLocks noChangeShapeType="1"/>
        </xdr:cNvSpPr>
      </xdr:nvSpPr>
      <xdr:spPr bwMode="auto">
        <a:xfrm>
          <a:off x="1371600" y="2162175"/>
          <a:ext cx="85725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6</xdr:col>
      <xdr:colOff>0</xdr:colOff>
      <xdr:row>20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CE8AA95-A549-46BD-96E6-2318031917D7}"/>
            </a:ext>
          </a:extLst>
        </xdr:cNvPr>
        <xdr:cNvSpPr>
          <a:spLocks noChangeShapeType="1"/>
        </xdr:cNvSpPr>
      </xdr:nvSpPr>
      <xdr:spPr bwMode="auto">
        <a:xfrm>
          <a:off x="1371600" y="4305300"/>
          <a:ext cx="857250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4B863-A8DE-4F1C-906C-F537AC84BC3C}">
  <dimension ref="A1:AE44"/>
  <sheetViews>
    <sheetView tabSelected="1" view="pageBreakPreview" zoomScale="75" zoomScaleNormal="75" zoomScaleSheetLayoutView="75" workbookViewId="0">
      <selection activeCell="E32" sqref="E32:G32"/>
    </sheetView>
  </sheetViews>
  <sheetFormatPr defaultColWidth="5.6640625" defaultRowHeight="15" customHeight="1" x14ac:dyDescent="0.15"/>
  <cols>
    <col min="1" max="3" width="5.6640625" style="17" customWidth="1"/>
    <col min="4" max="4" width="7" style="17" customWidth="1"/>
    <col min="5" max="8" width="5.6640625" style="17" customWidth="1"/>
    <col min="9" max="9" width="4.83203125" style="17" customWidth="1"/>
    <col min="10" max="13" width="5.6640625" style="17" customWidth="1"/>
    <col min="14" max="14" width="7" style="17" customWidth="1"/>
    <col min="15" max="15" width="10.5" style="17" customWidth="1"/>
    <col min="16" max="16" width="4.1640625" style="17" customWidth="1"/>
    <col min="17" max="17" width="7" style="17" customWidth="1"/>
    <col min="18" max="18" width="9.5" style="17" customWidth="1"/>
    <col min="19" max="19" width="4.1640625" style="17" customWidth="1"/>
    <col min="20" max="20" width="7" style="17" customWidth="1"/>
    <col min="21" max="21" width="9" style="17" customWidth="1"/>
    <col min="22" max="22" width="4.1640625" style="17" customWidth="1"/>
    <col min="23" max="23" width="7" style="17" customWidth="1"/>
    <col min="24" max="24" width="10.83203125" style="17" customWidth="1"/>
    <col min="25" max="25" width="4.1640625" style="17" customWidth="1"/>
    <col min="26" max="26" width="7" style="17" customWidth="1"/>
    <col min="27" max="27" width="11" style="17" customWidth="1"/>
    <col min="28" max="28" width="4.1640625" style="17" customWidth="1"/>
    <col min="29" max="29" width="7" style="17" customWidth="1"/>
    <col min="30" max="30" width="9.6640625" style="17" customWidth="1"/>
    <col min="31" max="31" width="4.1640625" style="17" customWidth="1"/>
    <col min="32" max="32" width="5.6640625" style="17" customWidth="1"/>
    <col min="33" max="233" width="5.6640625" style="17"/>
    <col min="234" max="234" width="7" style="17" customWidth="1"/>
    <col min="235" max="238" width="5.6640625" style="17"/>
    <col min="239" max="239" width="4.83203125" style="17" customWidth="1"/>
    <col min="240" max="243" width="5.6640625" style="17"/>
    <col min="244" max="244" width="7" style="17" customWidth="1"/>
    <col min="245" max="245" width="10.5" style="17" customWidth="1"/>
    <col min="246" max="246" width="4.1640625" style="17" customWidth="1"/>
    <col min="247" max="247" width="7" style="17" customWidth="1"/>
    <col min="248" max="248" width="9.5" style="17" customWidth="1"/>
    <col min="249" max="249" width="4.1640625" style="17" customWidth="1"/>
    <col min="250" max="250" width="7" style="17" customWidth="1"/>
    <col min="251" max="251" width="9" style="17" customWidth="1"/>
    <col min="252" max="252" width="4.1640625" style="17" customWidth="1"/>
    <col min="253" max="253" width="7" style="17" customWidth="1"/>
    <col min="254" max="254" width="10.83203125" style="17" customWidth="1"/>
    <col min="255" max="255" width="4.1640625" style="17" customWidth="1"/>
    <col min="256" max="256" width="7" style="17" customWidth="1"/>
    <col min="257" max="257" width="11" style="17" customWidth="1"/>
    <col min="258" max="258" width="4.1640625" style="17" customWidth="1"/>
    <col min="259" max="259" width="7" style="17" customWidth="1"/>
    <col min="260" max="260" width="9.6640625" style="17" customWidth="1"/>
    <col min="261" max="261" width="4.1640625" style="17" customWidth="1"/>
    <col min="262" max="268" width="5.6640625" style="17"/>
    <col min="269" max="269" width="18.6640625" style="17" customWidth="1"/>
    <col min="270" max="270" width="1.6640625" style="17" customWidth="1"/>
    <col min="271" max="271" width="3.6640625" style="17" customWidth="1"/>
    <col min="272" max="272" width="19.6640625" style="17" customWidth="1"/>
    <col min="273" max="273" width="1.6640625" style="17" customWidth="1"/>
    <col min="274" max="274" width="4.1640625" style="17" customWidth="1"/>
    <col min="275" max="275" width="19.5" style="17" customWidth="1"/>
    <col min="276" max="276" width="2" style="17" customWidth="1"/>
    <col min="277" max="277" width="3.5" style="17" customWidth="1"/>
    <col min="278" max="278" width="19.83203125" style="17" customWidth="1"/>
    <col min="279" max="279" width="1.6640625" style="17" customWidth="1"/>
    <col min="280" max="280" width="3.5" style="17" customWidth="1"/>
    <col min="281" max="281" width="20.83203125" style="17" customWidth="1"/>
    <col min="282" max="282" width="1.33203125" style="17" customWidth="1"/>
    <col min="283" max="283" width="3.6640625" style="17" customWidth="1"/>
    <col min="284" max="284" width="18.1640625" style="17" customWidth="1"/>
    <col min="285" max="285" width="1.5" style="17" customWidth="1"/>
    <col min="286" max="286" width="3.5" style="17" customWidth="1"/>
    <col min="287" max="489" width="5.6640625" style="17"/>
    <col min="490" max="490" width="7" style="17" customWidth="1"/>
    <col min="491" max="494" width="5.6640625" style="17"/>
    <col min="495" max="495" width="4.83203125" style="17" customWidth="1"/>
    <col min="496" max="499" width="5.6640625" style="17"/>
    <col min="500" max="500" width="7" style="17" customWidth="1"/>
    <col min="501" max="501" width="10.5" style="17" customWidth="1"/>
    <col min="502" max="502" width="4.1640625" style="17" customWidth="1"/>
    <col min="503" max="503" width="7" style="17" customWidth="1"/>
    <col min="504" max="504" width="9.5" style="17" customWidth="1"/>
    <col min="505" max="505" width="4.1640625" style="17" customWidth="1"/>
    <col min="506" max="506" width="7" style="17" customWidth="1"/>
    <col min="507" max="507" width="9" style="17" customWidth="1"/>
    <col min="508" max="508" width="4.1640625" style="17" customWidth="1"/>
    <col min="509" max="509" width="7" style="17" customWidth="1"/>
    <col min="510" max="510" width="10.83203125" style="17" customWidth="1"/>
    <col min="511" max="511" width="4.1640625" style="17" customWidth="1"/>
    <col min="512" max="512" width="7" style="17" customWidth="1"/>
    <col min="513" max="513" width="11" style="17" customWidth="1"/>
    <col min="514" max="514" width="4.1640625" style="17" customWidth="1"/>
    <col min="515" max="515" width="7" style="17" customWidth="1"/>
    <col min="516" max="516" width="9.6640625" style="17" customWidth="1"/>
    <col min="517" max="517" width="4.1640625" style="17" customWidth="1"/>
    <col min="518" max="524" width="5.6640625" style="17"/>
    <col min="525" max="525" width="18.6640625" style="17" customWidth="1"/>
    <col min="526" max="526" width="1.6640625" style="17" customWidth="1"/>
    <col min="527" max="527" width="3.6640625" style="17" customWidth="1"/>
    <col min="528" max="528" width="19.6640625" style="17" customWidth="1"/>
    <col min="529" max="529" width="1.6640625" style="17" customWidth="1"/>
    <col min="530" max="530" width="4.1640625" style="17" customWidth="1"/>
    <col min="531" max="531" width="19.5" style="17" customWidth="1"/>
    <col min="532" max="532" width="2" style="17" customWidth="1"/>
    <col min="533" max="533" width="3.5" style="17" customWidth="1"/>
    <col min="534" max="534" width="19.83203125" style="17" customWidth="1"/>
    <col min="535" max="535" width="1.6640625" style="17" customWidth="1"/>
    <col min="536" max="536" width="3.5" style="17" customWidth="1"/>
    <col min="537" max="537" width="20.83203125" style="17" customWidth="1"/>
    <col min="538" max="538" width="1.33203125" style="17" customWidth="1"/>
    <col min="539" max="539" width="3.6640625" style="17" customWidth="1"/>
    <col min="540" max="540" width="18.1640625" style="17" customWidth="1"/>
    <col min="541" max="541" width="1.5" style="17" customWidth="1"/>
    <col min="542" max="542" width="3.5" style="17" customWidth="1"/>
    <col min="543" max="745" width="5.6640625" style="17"/>
    <col min="746" max="746" width="7" style="17" customWidth="1"/>
    <col min="747" max="750" width="5.6640625" style="17"/>
    <col min="751" max="751" width="4.83203125" style="17" customWidth="1"/>
    <col min="752" max="755" width="5.6640625" style="17"/>
    <col min="756" max="756" width="7" style="17" customWidth="1"/>
    <col min="757" max="757" width="10.5" style="17" customWidth="1"/>
    <col min="758" max="758" width="4.1640625" style="17" customWidth="1"/>
    <col min="759" max="759" width="7" style="17" customWidth="1"/>
    <col min="760" max="760" width="9.5" style="17" customWidth="1"/>
    <col min="761" max="761" width="4.1640625" style="17" customWidth="1"/>
    <col min="762" max="762" width="7" style="17" customWidth="1"/>
    <col min="763" max="763" width="9" style="17" customWidth="1"/>
    <col min="764" max="764" width="4.1640625" style="17" customWidth="1"/>
    <col min="765" max="765" width="7" style="17" customWidth="1"/>
    <col min="766" max="766" width="10.83203125" style="17" customWidth="1"/>
    <col min="767" max="767" width="4.1640625" style="17" customWidth="1"/>
    <col min="768" max="768" width="7" style="17" customWidth="1"/>
    <col min="769" max="769" width="11" style="17" customWidth="1"/>
    <col min="770" max="770" width="4.1640625" style="17" customWidth="1"/>
    <col min="771" max="771" width="7" style="17" customWidth="1"/>
    <col min="772" max="772" width="9.6640625" style="17" customWidth="1"/>
    <col min="773" max="773" width="4.1640625" style="17" customWidth="1"/>
    <col min="774" max="780" width="5.6640625" style="17"/>
    <col min="781" max="781" width="18.6640625" style="17" customWidth="1"/>
    <col min="782" max="782" width="1.6640625" style="17" customWidth="1"/>
    <col min="783" max="783" width="3.6640625" style="17" customWidth="1"/>
    <col min="784" max="784" width="19.6640625" style="17" customWidth="1"/>
    <col min="785" max="785" width="1.6640625" style="17" customWidth="1"/>
    <col min="786" max="786" width="4.1640625" style="17" customWidth="1"/>
    <col min="787" max="787" width="19.5" style="17" customWidth="1"/>
    <col min="788" max="788" width="2" style="17" customWidth="1"/>
    <col min="789" max="789" width="3.5" style="17" customWidth="1"/>
    <col min="790" max="790" width="19.83203125" style="17" customWidth="1"/>
    <col min="791" max="791" width="1.6640625" style="17" customWidth="1"/>
    <col min="792" max="792" width="3.5" style="17" customWidth="1"/>
    <col min="793" max="793" width="20.83203125" style="17" customWidth="1"/>
    <col min="794" max="794" width="1.33203125" style="17" customWidth="1"/>
    <col min="795" max="795" width="3.6640625" style="17" customWidth="1"/>
    <col min="796" max="796" width="18.1640625" style="17" customWidth="1"/>
    <col min="797" max="797" width="1.5" style="17" customWidth="1"/>
    <col min="798" max="798" width="3.5" style="17" customWidth="1"/>
    <col min="799" max="1001" width="5.6640625" style="17"/>
    <col min="1002" max="1002" width="7" style="17" customWidth="1"/>
    <col min="1003" max="1006" width="5.6640625" style="17"/>
    <col min="1007" max="1007" width="4.83203125" style="17" customWidth="1"/>
    <col min="1008" max="1011" width="5.6640625" style="17"/>
    <col min="1012" max="1012" width="7" style="17" customWidth="1"/>
    <col min="1013" max="1013" width="10.5" style="17" customWidth="1"/>
    <col min="1014" max="1014" width="4.1640625" style="17" customWidth="1"/>
    <col min="1015" max="1015" width="7" style="17" customWidth="1"/>
    <col min="1016" max="1016" width="9.5" style="17" customWidth="1"/>
    <col min="1017" max="1017" width="4.1640625" style="17" customWidth="1"/>
    <col min="1018" max="1018" width="7" style="17" customWidth="1"/>
    <col min="1019" max="1019" width="9" style="17" customWidth="1"/>
    <col min="1020" max="1020" width="4.1640625" style="17" customWidth="1"/>
    <col min="1021" max="1021" width="7" style="17" customWidth="1"/>
    <col min="1022" max="1022" width="10.83203125" style="17" customWidth="1"/>
    <col min="1023" max="1023" width="4.1640625" style="17" customWidth="1"/>
    <col min="1024" max="1024" width="7" style="17" customWidth="1"/>
    <col min="1025" max="1025" width="11" style="17" customWidth="1"/>
    <col min="1026" max="1026" width="4.1640625" style="17" customWidth="1"/>
    <col min="1027" max="1027" width="7" style="17" customWidth="1"/>
    <col min="1028" max="1028" width="9.6640625" style="17" customWidth="1"/>
    <col min="1029" max="1029" width="4.1640625" style="17" customWidth="1"/>
    <col min="1030" max="1036" width="5.6640625" style="17"/>
    <col min="1037" max="1037" width="18.6640625" style="17" customWidth="1"/>
    <col min="1038" max="1038" width="1.6640625" style="17" customWidth="1"/>
    <col min="1039" max="1039" width="3.6640625" style="17" customWidth="1"/>
    <col min="1040" max="1040" width="19.6640625" style="17" customWidth="1"/>
    <col min="1041" max="1041" width="1.6640625" style="17" customWidth="1"/>
    <col min="1042" max="1042" width="4.1640625" style="17" customWidth="1"/>
    <col min="1043" max="1043" width="19.5" style="17" customWidth="1"/>
    <col min="1044" max="1044" width="2" style="17" customWidth="1"/>
    <col min="1045" max="1045" width="3.5" style="17" customWidth="1"/>
    <col min="1046" max="1046" width="19.83203125" style="17" customWidth="1"/>
    <col min="1047" max="1047" width="1.6640625" style="17" customWidth="1"/>
    <col min="1048" max="1048" width="3.5" style="17" customWidth="1"/>
    <col min="1049" max="1049" width="20.83203125" style="17" customWidth="1"/>
    <col min="1050" max="1050" width="1.33203125" style="17" customWidth="1"/>
    <col min="1051" max="1051" width="3.6640625" style="17" customWidth="1"/>
    <col min="1052" max="1052" width="18.1640625" style="17" customWidth="1"/>
    <col min="1053" max="1053" width="1.5" style="17" customWidth="1"/>
    <col min="1054" max="1054" width="3.5" style="17" customWidth="1"/>
    <col min="1055" max="1257" width="5.6640625" style="17"/>
    <col min="1258" max="1258" width="7" style="17" customWidth="1"/>
    <col min="1259" max="1262" width="5.6640625" style="17"/>
    <col min="1263" max="1263" width="4.83203125" style="17" customWidth="1"/>
    <col min="1264" max="1267" width="5.6640625" style="17"/>
    <col min="1268" max="1268" width="7" style="17" customWidth="1"/>
    <col min="1269" max="1269" width="10.5" style="17" customWidth="1"/>
    <col min="1270" max="1270" width="4.1640625" style="17" customWidth="1"/>
    <col min="1271" max="1271" width="7" style="17" customWidth="1"/>
    <col min="1272" max="1272" width="9.5" style="17" customWidth="1"/>
    <col min="1273" max="1273" width="4.1640625" style="17" customWidth="1"/>
    <col min="1274" max="1274" width="7" style="17" customWidth="1"/>
    <col min="1275" max="1275" width="9" style="17" customWidth="1"/>
    <col min="1276" max="1276" width="4.1640625" style="17" customWidth="1"/>
    <col min="1277" max="1277" width="7" style="17" customWidth="1"/>
    <col min="1278" max="1278" width="10.83203125" style="17" customWidth="1"/>
    <col min="1279" max="1279" width="4.1640625" style="17" customWidth="1"/>
    <col min="1280" max="1280" width="7" style="17" customWidth="1"/>
    <col min="1281" max="1281" width="11" style="17" customWidth="1"/>
    <col min="1282" max="1282" width="4.1640625" style="17" customWidth="1"/>
    <col min="1283" max="1283" width="7" style="17" customWidth="1"/>
    <col min="1284" max="1284" width="9.6640625" style="17" customWidth="1"/>
    <col min="1285" max="1285" width="4.1640625" style="17" customWidth="1"/>
    <col min="1286" max="1292" width="5.6640625" style="17"/>
    <col min="1293" max="1293" width="18.6640625" style="17" customWidth="1"/>
    <col min="1294" max="1294" width="1.6640625" style="17" customWidth="1"/>
    <col min="1295" max="1295" width="3.6640625" style="17" customWidth="1"/>
    <col min="1296" max="1296" width="19.6640625" style="17" customWidth="1"/>
    <col min="1297" max="1297" width="1.6640625" style="17" customWidth="1"/>
    <col min="1298" max="1298" width="4.1640625" style="17" customWidth="1"/>
    <col min="1299" max="1299" width="19.5" style="17" customWidth="1"/>
    <col min="1300" max="1300" width="2" style="17" customWidth="1"/>
    <col min="1301" max="1301" width="3.5" style="17" customWidth="1"/>
    <col min="1302" max="1302" width="19.83203125" style="17" customWidth="1"/>
    <col min="1303" max="1303" width="1.6640625" style="17" customWidth="1"/>
    <col min="1304" max="1304" width="3.5" style="17" customWidth="1"/>
    <col min="1305" max="1305" width="20.83203125" style="17" customWidth="1"/>
    <col min="1306" max="1306" width="1.33203125" style="17" customWidth="1"/>
    <col min="1307" max="1307" width="3.6640625" style="17" customWidth="1"/>
    <col min="1308" max="1308" width="18.1640625" style="17" customWidth="1"/>
    <col min="1309" max="1309" width="1.5" style="17" customWidth="1"/>
    <col min="1310" max="1310" width="3.5" style="17" customWidth="1"/>
    <col min="1311" max="1513" width="5.6640625" style="17"/>
    <col min="1514" max="1514" width="7" style="17" customWidth="1"/>
    <col min="1515" max="1518" width="5.6640625" style="17"/>
    <col min="1519" max="1519" width="4.83203125" style="17" customWidth="1"/>
    <col min="1520" max="1523" width="5.6640625" style="17"/>
    <col min="1524" max="1524" width="7" style="17" customWidth="1"/>
    <col min="1525" max="1525" width="10.5" style="17" customWidth="1"/>
    <col min="1526" max="1526" width="4.1640625" style="17" customWidth="1"/>
    <col min="1527" max="1527" width="7" style="17" customWidth="1"/>
    <col min="1528" max="1528" width="9.5" style="17" customWidth="1"/>
    <col min="1529" max="1529" width="4.1640625" style="17" customWidth="1"/>
    <col min="1530" max="1530" width="7" style="17" customWidth="1"/>
    <col min="1531" max="1531" width="9" style="17" customWidth="1"/>
    <col min="1532" max="1532" width="4.1640625" style="17" customWidth="1"/>
    <col min="1533" max="1533" width="7" style="17" customWidth="1"/>
    <col min="1534" max="1534" width="10.83203125" style="17" customWidth="1"/>
    <col min="1535" max="1535" width="4.1640625" style="17" customWidth="1"/>
    <col min="1536" max="1536" width="7" style="17" customWidth="1"/>
    <col min="1537" max="1537" width="11" style="17" customWidth="1"/>
    <col min="1538" max="1538" width="4.1640625" style="17" customWidth="1"/>
    <col min="1539" max="1539" width="7" style="17" customWidth="1"/>
    <col min="1540" max="1540" width="9.6640625" style="17" customWidth="1"/>
    <col min="1541" max="1541" width="4.1640625" style="17" customWidth="1"/>
    <col min="1542" max="1548" width="5.6640625" style="17"/>
    <col min="1549" max="1549" width="18.6640625" style="17" customWidth="1"/>
    <col min="1550" max="1550" width="1.6640625" style="17" customWidth="1"/>
    <col min="1551" max="1551" width="3.6640625" style="17" customWidth="1"/>
    <col min="1552" max="1552" width="19.6640625" style="17" customWidth="1"/>
    <col min="1553" max="1553" width="1.6640625" style="17" customWidth="1"/>
    <col min="1554" max="1554" width="4.1640625" style="17" customWidth="1"/>
    <col min="1555" max="1555" width="19.5" style="17" customWidth="1"/>
    <col min="1556" max="1556" width="2" style="17" customWidth="1"/>
    <col min="1557" max="1557" width="3.5" style="17" customWidth="1"/>
    <col min="1558" max="1558" width="19.83203125" style="17" customWidth="1"/>
    <col min="1559" max="1559" width="1.6640625" style="17" customWidth="1"/>
    <col min="1560" max="1560" width="3.5" style="17" customWidth="1"/>
    <col min="1561" max="1561" width="20.83203125" style="17" customWidth="1"/>
    <col min="1562" max="1562" width="1.33203125" style="17" customWidth="1"/>
    <col min="1563" max="1563" width="3.6640625" style="17" customWidth="1"/>
    <col min="1564" max="1564" width="18.1640625" style="17" customWidth="1"/>
    <col min="1565" max="1565" width="1.5" style="17" customWidth="1"/>
    <col min="1566" max="1566" width="3.5" style="17" customWidth="1"/>
    <col min="1567" max="1769" width="5.6640625" style="17"/>
    <col min="1770" max="1770" width="7" style="17" customWidth="1"/>
    <col min="1771" max="1774" width="5.6640625" style="17"/>
    <col min="1775" max="1775" width="4.83203125" style="17" customWidth="1"/>
    <col min="1776" max="1779" width="5.6640625" style="17"/>
    <col min="1780" max="1780" width="7" style="17" customWidth="1"/>
    <col min="1781" max="1781" width="10.5" style="17" customWidth="1"/>
    <col min="1782" max="1782" width="4.1640625" style="17" customWidth="1"/>
    <col min="1783" max="1783" width="7" style="17" customWidth="1"/>
    <col min="1784" max="1784" width="9.5" style="17" customWidth="1"/>
    <col min="1785" max="1785" width="4.1640625" style="17" customWidth="1"/>
    <col min="1786" max="1786" width="7" style="17" customWidth="1"/>
    <col min="1787" max="1787" width="9" style="17" customWidth="1"/>
    <col min="1788" max="1788" width="4.1640625" style="17" customWidth="1"/>
    <col min="1789" max="1789" width="7" style="17" customWidth="1"/>
    <col min="1790" max="1790" width="10.83203125" style="17" customWidth="1"/>
    <col min="1791" max="1791" width="4.1640625" style="17" customWidth="1"/>
    <col min="1792" max="1792" width="7" style="17" customWidth="1"/>
    <col min="1793" max="1793" width="11" style="17" customWidth="1"/>
    <col min="1794" max="1794" width="4.1640625" style="17" customWidth="1"/>
    <col min="1795" max="1795" width="7" style="17" customWidth="1"/>
    <col min="1796" max="1796" width="9.6640625" style="17" customWidth="1"/>
    <col min="1797" max="1797" width="4.1640625" style="17" customWidth="1"/>
    <col min="1798" max="1804" width="5.6640625" style="17"/>
    <col min="1805" max="1805" width="18.6640625" style="17" customWidth="1"/>
    <col min="1806" max="1806" width="1.6640625" style="17" customWidth="1"/>
    <col min="1807" max="1807" width="3.6640625" style="17" customWidth="1"/>
    <col min="1808" max="1808" width="19.6640625" style="17" customWidth="1"/>
    <col min="1809" max="1809" width="1.6640625" style="17" customWidth="1"/>
    <col min="1810" max="1810" width="4.1640625" style="17" customWidth="1"/>
    <col min="1811" max="1811" width="19.5" style="17" customWidth="1"/>
    <col min="1812" max="1812" width="2" style="17" customWidth="1"/>
    <col min="1813" max="1813" width="3.5" style="17" customWidth="1"/>
    <col min="1814" max="1814" width="19.83203125" style="17" customWidth="1"/>
    <col min="1815" max="1815" width="1.6640625" style="17" customWidth="1"/>
    <col min="1816" max="1816" width="3.5" style="17" customWidth="1"/>
    <col min="1817" max="1817" width="20.83203125" style="17" customWidth="1"/>
    <col min="1818" max="1818" width="1.33203125" style="17" customWidth="1"/>
    <col min="1819" max="1819" width="3.6640625" style="17" customWidth="1"/>
    <col min="1820" max="1820" width="18.1640625" style="17" customWidth="1"/>
    <col min="1821" max="1821" width="1.5" style="17" customWidth="1"/>
    <col min="1822" max="1822" width="3.5" style="17" customWidth="1"/>
    <col min="1823" max="2025" width="5.6640625" style="17"/>
    <col min="2026" max="2026" width="7" style="17" customWidth="1"/>
    <col min="2027" max="2030" width="5.6640625" style="17"/>
    <col min="2031" max="2031" width="4.83203125" style="17" customWidth="1"/>
    <col min="2032" max="2035" width="5.6640625" style="17"/>
    <col min="2036" max="2036" width="7" style="17" customWidth="1"/>
    <col min="2037" max="2037" width="10.5" style="17" customWidth="1"/>
    <col min="2038" max="2038" width="4.1640625" style="17" customWidth="1"/>
    <col min="2039" max="2039" width="7" style="17" customWidth="1"/>
    <col min="2040" max="2040" width="9.5" style="17" customWidth="1"/>
    <col min="2041" max="2041" width="4.1640625" style="17" customWidth="1"/>
    <col min="2042" max="2042" width="7" style="17" customWidth="1"/>
    <col min="2043" max="2043" width="9" style="17" customWidth="1"/>
    <col min="2044" max="2044" width="4.1640625" style="17" customWidth="1"/>
    <col min="2045" max="2045" width="7" style="17" customWidth="1"/>
    <col min="2046" max="2046" width="10.83203125" style="17" customWidth="1"/>
    <col min="2047" max="2047" width="4.1640625" style="17" customWidth="1"/>
    <col min="2048" max="2048" width="7" style="17" customWidth="1"/>
    <col min="2049" max="2049" width="11" style="17" customWidth="1"/>
    <col min="2050" max="2050" width="4.1640625" style="17" customWidth="1"/>
    <col min="2051" max="2051" width="7" style="17" customWidth="1"/>
    <col min="2052" max="2052" width="9.6640625" style="17" customWidth="1"/>
    <col min="2053" max="2053" width="4.1640625" style="17" customWidth="1"/>
    <col min="2054" max="2060" width="5.6640625" style="17"/>
    <col min="2061" max="2061" width="18.6640625" style="17" customWidth="1"/>
    <col min="2062" max="2062" width="1.6640625" style="17" customWidth="1"/>
    <col min="2063" max="2063" width="3.6640625" style="17" customWidth="1"/>
    <col min="2064" max="2064" width="19.6640625" style="17" customWidth="1"/>
    <col min="2065" max="2065" width="1.6640625" style="17" customWidth="1"/>
    <col min="2066" max="2066" width="4.1640625" style="17" customWidth="1"/>
    <col min="2067" max="2067" width="19.5" style="17" customWidth="1"/>
    <col min="2068" max="2068" width="2" style="17" customWidth="1"/>
    <col min="2069" max="2069" width="3.5" style="17" customWidth="1"/>
    <col min="2070" max="2070" width="19.83203125" style="17" customWidth="1"/>
    <col min="2071" max="2071" width="1.6640625" style="17" customWidth="1"/>
    <col min="2072" max="2072" width="3.5" style="17" customWidth="1"/>
    <col min="2073" max="2073" width="20.83203125" style="17" customWidth="1"/>
    <col min="2074" max="2074" width="1.33203125" style="17" customWidth="1"/>
    <col min="2075" max="2075" width="3.6640625" style="17" customWidth="1"/>
    <col min="2076" max="2076" width="18.1640625" style="17" customWidth="1"/>
    <col min="2077" max="2077" width="1.5" style="17" customWidth="1"/>
    <col min="2078" max="2078" width="3.5" style="17" customWidth="1"/>
    <col min="2079" max="2281" width="5.6640625" style="17"/>
    <col min="2282" max="2282" width="7" style="17" customWidth="1"/>
    <col min="2283" max="2286" width="5.6640625" style="17"/>
    <col min="2287" max="2287" width="4.83203125" style="17" customWidth="1"/>
    <col min="2288" max="2291" width="5.6640625" style="17"/>
    <col min="2292" max="2292" width="7" style="17" customWidth="1"/>
    <col min="2293" max="2293" width="10.5" style="17" customWidth="1"/>
    <col min="2294" max="2294" width="4.1640625" style="17" customWidth="1"/>
    <col min="2295" max="2295" width="7" style="17" customWidth="1"/>
    <col min="2296" max="2296" width="9.5" style="17" customWidth="1"/>
    <col min="2297" max="2297" width="4.1640625" style="17" customWidth="1"/>
    <col min="2298" max="2298" width="7" style="17" customWidth="1"/>
    <col min="2299" max="2299" width="9" style="17" customWidth="1"/>
    <col min="2300" max="2300" width="4.1640625" style="17" customWidth="1"/>
    <col min="2301" max="2301" width="7" style="17" customWidth="1"/>
    <col min="2302" max="2302" width="10.83203125" style="17" customWidth="1"/>
    <col min="2303" max="2303" width="4.1640625" style="17" customWidth="1"/>
    <col min="2304" max="2304" width="7" style="17" customWidth="1"/>
    <col min="2305" max="2305" width="11" style="17" customWidth="1"/>
    <col min="2306" max="2306" width="4.1640625" style="17" customWidth="1"/>
    <col min="2307" max="2307" width="7" style="17" customWidth="1"/>
    <col min="2308" max="2308" width="9.6640625" style="17" customWidth="1"/>
    <col min="2309" max="2309" width="4.1640625" style="17" customWidth="1"/>
    <col min="2310" max="2316" width="5.6640625" style="17"/>
    <col min="2317" max="2317" width="18.6640625" style="17" customWidth="1"/>
    <col min="2318" max="2318" width="1.6640625" style="17" customWidth="1"/>
    <col min="2319" max="2319" width="3.6640625" style="17" customWidth="1"/>
    <col min="2320" max="2320" width="19.6640625" style="17" customWidth="1"/>
    <col min="2321" max="2321" width="1.6640625" style="17" customWidth="1"/>
    <col min="2322" max="2322" width="4.1640625" style="17" customWidth="1"/>
    <col min="2323" max="2323" width="19.5" style="17" customWidth="1"/>
    <col min="2324" max="2324" width="2" style="17" customWidth="1"/>
    <col min="2325" max="2325" width="3.5" style="17" customWidth="1"/>
    <col min="2326" max="2326" width="19.83203125" style="17" customWidth="1"/>
    <col min="2327" max="2327" width="1.6640625" style="17" customWidth="1"/>
    <col min="2328" max="2328" width="3.5" style="17" customWidth="1"/>
    <col min="2329" max="2329" width="20.83203125" style="17" customWidth="1"/>
    <col min="2330" max="2330" width="1.33203125" style="17" customWidth="1"/>
    <col min="2331" max="2331" width="3.6640625" style="17" customWidth="1"/>
    <col min="2332" max="2332" width="18.1640625" style="17" customWidth="1"/>
    <col min="2333" max="2333" width="1.5" style="17" customWidth="1"/>
    <col min="2334" max="2334" width="3.5" style="17" customWidth="1"/>
    <col min="2335" max="2537" width="5.6640625" style="17"/>
    <col min="2538" max="2538" width="7" style="17" customWidth="1"/>
    <col min="2539" max="2542" width="5.6640625" style="17"/>
    <col min="2543" max="2543" width="4.83203125" style="17" customWidth="1"/>
    <col min="2544" max="2547" width="5.6640625" style="17"/>
    <col min="2548" max="2548" width="7" style="17" customWidth="1"/>
    <col min="2549" max="2549" width="10.5" style="17" customWidth="1"/>
    <col min="2550" max="2550" width="4.1640625" style="17" customWidth="1"/>
    <col min="2551" max="2551" width="7" style="17" customWidth="1"/>
    <col min="2552" max="2552" width="9.5" style="17" customWidth="1"/>
    <col min="2553" max="2553" width="4.1640625" style="17" customWidth="1"/>
    <col min="2554" max="2554" width="7" style="17" customWidth="1"/>
    <col min="2555" max="2555" width="9" style="17" customWidth="1"/>
    <col min="2556" max="2556" width="4.1640625" style="17" customWidth="1"/>
    <col min="2557" max="2557" width="7" style="17" customWidth="1"/>
    <col min="2558" max="2558" width="10.83203125" style="17" customWidth="1"/>
    <col min="2559" max="2559" width="4.1640625" style="17" customWidth="1"/>
    <col min="2560" max="2560" width="7" style="17" customWidth="1"/>
    <col min="2561" max="2561" width="11" style="17" customWidth="1"/>
    <col min="2562" max="2562" width="4.1640625" style="17" customWidth="1"/>
    <col min="2563" max="2563" width="7" style="17" customWidth="1"/>
    <col min="2564" max="2564" width="9.6640625" style="17" customWidth="1"/>
    <col min="2565" max="2565" width="4.1640625" style="17" customWidth="1"/>
    <col min="2566" max="2572" width="5.6640625" style="17"/>
    <col min="2573" max="2573" width="18.6640625" style="17" customWidth="1"/>
    <col min="2574" max="2574" width="1.6640625" style="17" customWidth="1"/>
    <col min="2575" max="2575" width="3.6640625" style="17" customWidth="1"/>
    <col min="2576" max="2576" width="19.6640625" style="17" customWidth="1"/>
    <col min="2577" max="2577" width="1.6640625" style="17" customWidth="1"/>
    <col min="2578" max="2578" width="4.1640625" style="17" customWidth="1"/>
    <col min="2579" max="2579" width="19.5" style="17" customWidth="1"/>
    <col min="2580" max="2580" width="2" style="17" customWidth="1"/>
    <col min="2581" max="2581" width="3.5" style="17" customWidth="1"/>
    <col min="2582" max="2582" width="19.83203125" style="17" customWidth="1"/>
    <col min="2583" max="2583" width="1.6640625" style="17" customWidth="1"/>
    <col min="2584" max="2584" width="3.5" style="17" customWidth="1"/>
    <col min="2585" max="2585" width="20.83203125" style="17" customWidth="1"/>
    <col min="2586" max="2586" width="1.33203125" style="17" customWidth="1"/>
    <col min="2587" max="2587" width="3.6640625" style="17" customWidth="1"/>
    <col min="2588" max="2588" width="18.1640625" style="17" customWidth="1"/>
    <col min="2589" max="2589" width="1.5" style="17" customWidth="1"/>
    <col min="2590" max="2590" width="3.5" style="17" customWidth="1"/>
    <col min="2591" max="2793" width="5.6640625" style="17"/>
    <col min="2794" max="2794" width="7" style="17" customWidth="1"/>
    <col min="2795" max="2798" width="5.6640625" style="17"/>
    <col min="2799" max="2799" width="4.83203125" style="17" customWidth="1"/>
    <col min="2800" max="2803" width="5.6640625" style="17"/>
    <col min="2804" max="2804" width="7" style="17" customWidth="1"/>
    <col min="2805" max="2805" width="10.5" style="17" customWidth="1"/>
    <col min="2806" max="2806" width="4.1640625" style="17" customWidth="1"/>
    <col min="2807" max="2807" width="7" style="17" customWidth="1"/>
    <col min="2808" max="2808" width="9.5" style="17" customWidth="1"/>
    <col min="2809" max="2809" width="4.1640625" style="17" customWidth="1"/>
    <col min="2810" max="2810" width="7" style="17" customWidth="1"/>
    <col min="2811" max="2811" width="9" style="17" customWidth="1"/>
    <col min="2812" max="2812" width="4.1640625" style="17" customWidth="1"/>
    <col min="2813" max="2813" width="7" style="17" customWidth="1"/>
    <col min="2814" max="2814" width="10.83203125" style="17" customWidth="1"/>
    <col min="2815" max="2815" width="4.1640625" style="17" customWidth="1"/>
    <col min="2816" max="2816" width="7" style="17" customWidth="1"/>
    <col min="2817" max="2817" width="11" style="17" customWidth="1"/>
    <col min="2818" max="2818" width="4.1640625" style="17" customWidth="1"/>
    <col min="2819" max="2819" width="7" style="17" customWidth="1"/>
    <col min="2820" max="2820" width="9.6640625" style="17" customWidth="1"/>
    <col min="2821" max="2821" width="4.1640625" style="17" customWidth="1"/>
    <col min="2822" max="2828" width="5.6640625" style="17"/>
    <col min="2829" max="2829" width="18.6640625" style="17" customWidth="1"/>
    <col min="2830" max="2830" width="1.6640625" style="17" customWidth="1"/>
    <col min="2831" max="2831" width="3.6640625" style="17" customWidth="1"/>
    <col min="2832" max="2832" width="19.6640625" style="17" customWidth="1"/>
    <col min="2833" max="2833" width="1.6640625" style="17" customWidth="1"/>
    <col min="2834" max="2834" width="4.1640625" style="17" customWidth="1"/>
    <col min="2835" max="2835" width="19.5" style="17" customWidth="1"/>
    <col min="2836" max="2836" width="2" style="17" customWidth="1"/>
    <col min="2837" max="2837" width="3.5" style="17" customWidth="1"/>
    <col min="2838" max="2838" width="19.83203125" style="17" customWidth="1"/>
    <col min="2839" max="2839" width="1.6640625" style="17" customWidth="1"/>
    <col min="2840" max="2840" width="3.5" style="17" customWidth="1"/>
    <col min="2841" max="2841" width="20.83203125" style="17" customWidth="1"/>
    <col min="2842" max="2842" width="1.33203125" style="17" customWidth="1"/>
    <col min="2843" max="2843" width="3.6640625" style="17" customWidth="1"/>
    <col min="2844" max="2844" width="18.1640625" style="17" customWidth="1"/>
    <col min="2845" max="2845" width="1.5" style="17" customWidth="1"/>
    <col min="2846" max="2846" width="3.5" style="17" customWidth="1"/>
    <col min="2847" max="3049" width="5.6640625" style="17"/>
    <col min="3050" max="3050" width="7" style="17" customWidth="1"/>
    <col min="3051" max="3054" width="5.6640625" style="17"/>
    <col min="3055" max="3055" width="4.83203125" style="17" customWidth="1"/>
    <col min="3056" max="3059" width="5.6640625" style="17"/>
    <col min="3060" max="3060" width="7" style="17" customWidth="1"/>
    <col min="3061" max="3061" width="10.5" style="17" customWidth="1"/>
    <col min="3062" max="3062" width="4.1640625" style="17" customWidth="1"/>
    <col min="3063" max="3063" width="7" style="17" customWidth="1"/>
    <col min="3064" max="3064" width="9.5" style="17" customWidth="1"/>
    <col min="3065" max="3065" width="4.1640625" style="17" customWidth="1"/>
    <col min="3066" max="3066" width="7" style="17" customWidth="1"/>
    <col min="3067" max="3067" width="9" style="17" customWidth="1"/>
    <col min="3068" max="3068" width="4.1640625" style="17" customWidth="1"/>
    <col min="3069" max="3069" width="7" style="17" customWidth="1"/>
    <col min="3070" max="3070" width="10.83203125" style="17" customWidth="1"/>
    <col min="3071" max="3071" width="4.1640625" style="17" customWidth="1"/>
    <col min="3072" max="3072" width="7" style="17" customWidth="1"/>
    <col min="3073" max="3073" width="11" style="17" customWidth="1"/>
    <col min="3074" max="3074" width="4.1640625" style="17" customWidth="1"/>
    <col min="3075" max="3075" width="7" style="17" customWidth="1"/>
    <col min="3076" max="3076" width="9.6640625" style="17" customWidth="1"/>
    <col min="3077" max="3077" width="4.1640625" style="17" customWidth="1"/>
    <col min="3078" max="3084" width="5.6640625" style="17"/>
    <col min="3085" max="3085" width="18.6640625" style="17" customWidth="1"/>
    <col min="3086" max="3086" width="1.6640625" style="17" customWidth="1"/>
    <col min="3087" max="3087" width="3.6640625" style="17" customWidth="1"/>
    <col min="3088" max="3088" width="19.6640625" style="17" customWidth="1"/>
    <col min="3089" max="3089" width="1.6640625" style="17" customWidth="1"/>
    <col min="3090" max="3090" width="4.1640625" style="17" customWidth="1"/>
    <col min="3091" max="3091" width="19.5" style="17" customWidth="1"/>
    <col min="3092" max="3092" width="2" style="17" customWidth="1"/>
    <col min="3093" max="3093" width="3.5" style="17" customWidth="1"/>
    <col min="3094" max="3094" width="19.83203125" style="17" customWidth="1"/>
    <col min="3095" max="3095" width="1.6640625" style="17" customWidth="1"/>
    <col min="3096" max="3096" width="3.5" style="17" customWidth="1"/>
    <col min="3097" max="3097" width="20.83203125" style="17" customWidth="1"/>
    <col min="3098" max="3098" width="1.33203125" style="17" customWidth="1"/>
    <col min="3099" max="3099" width="3.6640625" style="17" customWidth="1"/>
    <col min="3100" max="3100" width="18.1640625" style="17" customWidth="1"/>
    <col min="3101" max="3101" width="1.5" style="17" customWidth="1"/>
    <col min="3102" max="3102" width="3.5" style="17" customWidth="1"/>
    <col min="3103" max="3305" width="5.6640625" style="17"/>
    <col min="3306" max="3306" width="7" style="17" customWidth="1"/>
    <col min="3307" max="3310" width="5.6640625" style="17"/>
    <col min="3311" max="3311" width="4.83203125" style="17" customWidth="1"/>
    <col min="3312" max="3315" width="5.6640625" style="17"/>
    <col min="3316" max="3316" width="7" style="17" customWidth="1"/>
    <col min="3317" max="3317" width="10.5" style="17" customWidth="1"/>
    <col min="3318" max="3318" width="4.1640625" style="17" customWidth="1"/>
    <col min="3319" max="3319" width="7" style="17" customWidth="1"/>
    <col min="3320" max="3320" width="9.5" style="17" customWidth="1"/>
    <col min="3321" max="3321" width="4.1640625" style="17" customWidth="1"/>
    <col min="3322" max="3322" width="7" style="17" customWidth="1"/>
    <col min="3323" max="3323" width="9" style="17" customWidth="1"/>
    <col min="3324" max="3324" width="4.1640625" style="17" customWidth="1"/>
    <col min="3325" max="3325" width="7" style="17" customWidth="1"/>
    <col min="3326" max="3326" width="10.83203125" style="17" customWidth="1"/>
    <col min="3327" max="3327" width="4.1640625" style="17" customWidth="1"/>
    <col min="3328" max="3328" width="7" style="17" customWidth="1"/>
    <col min="3329" max="3329" width="11" style="17" customWidth="1"/>
    <col min="3330" max="3330" width="4.1640625" style="17" customWidth="1"/>
    <col min="3331" max="3331" width="7" style="17" customWidth="1"/>
    <col min="3332" max="3332" width="9.6640625" style="17" customWidth="1"/>
    <col min="3333" max="3333" width="4.1640625" style="17" customWidth="1"/>
    <col min="3334" max="3340" width="5.6640625" style="17"/>
    <col min="3341" max="3341" width="18.6640625" style="17" customWidth="1"/>
    <col min="3342" max="3342" width="1.6640625" style="17" customWidth="1"/>
    <col min="3343" max="3343" width="3.6640625" style="17" customWidth="1"/>
    <col min="3344" max="3344" width="19.6640625" style="17" customWidth="1"/>
    <col min="3345" max="3345" width="1.6640625" style="17" customWidth="1"/>
    <col min="3346" max="3346" width="4.1640625" style="17" customWidth="1"/>
    <col min="3347" max="3347" width="19.5" style="17" customWidth="1"/>
    <col min="3348" max="3348" width="2" style="17" customWidth="1"/>
    <col min="3349" max="3349" width="3.5" style="17" customWidth="1"/>
    <col min="3350" max="3350" width="19.83203125" style="17" customWidth="1"/>
    <col min="3351" max="3351" width="1.6640625" style="17" customWidth="1"/>
    <col min="3352" max="3352" width="3.5" style="17" customWidth="1"/>
    <col min="3353" max="3353" width="20.83203125" style="17" customWidth="1"/>
    <col min="3354" max="3354" width="1.33203125" style="17" customWidth="1"/>
    <col min="3355" max="3355" width="3.6640625" style="17" customWidth="1"/>
    <col min="3356" max="3356" width="18.1640625" style="17" customWidth="1"/>
    <col min="3357" max="3357" width="1.5" style="17" customWidth="1"/>
    <col min="3358" max="3358" width="3.5" style="17" customWidth="1"/>
    <col min="3359" max="3561" width="5.6640625" style="17"/>
    <col min="3562" max="3562" width="7" style="17" customWidth="1"/>
    <col min="3563" max="3566" width="5.6640625" style="17"/>
    <col min="3567" max="3567" width="4.83203125" style="17" customWidth="1"/>
    <col min="3568" max="3571" width="5.6640625" style="17"/>
    <col min="3572" max="3572" width="7" style="17" customWidth="1"/>
    <col min="3573" max="3573" width="10.5" style="17" customWidth="1"/>
    <col min="3574" max="3574" width="4.1640625" style="17" customWidth="1"/>
    <col min="3575" max="3575" width="7" style="17" customWidth="1"/>
    <col min="3576" max="3576" width="9.5" style="17" customWidth="1"/>
    <col min="3577" max="3577" width="4.1640625" style="17" customWidth="1"/>
    <col min="3578" max="3578" width="7" style="17" customWidth="1"/>
    <col min="3579" max="3579" width="9" style="17" customWidth="1"/>
    <col min="3580" max="3580" width="4.1640625" style="17" customWidth="1"/>
    <col min="3581" max="3581" width="7" style="17" customWidth="1"/>
    <col min="3582" max="3582" width="10.83203125" style="17" customWidth="1"/>
    <col min="3583" max="3583" width="4.1640625" style="17" customWidth="1"/>
    <col min="3584" max="3584" width="7" style="17" customWidth="1"/>
    <col min="3585" max="3585" width="11" style="17" customWidth="1"/>
    <col min="3586" max="3586" width="4.1640625" style="17" customWidth="1"/>
    <col min="3587" max="3587" width="7" style="17" customWidth="1"/>
    <col min="3588" max="3588" width="9.6640625" style="17" customWidth="1"/>
    <col min="3589" max="3589" width="4.1640625" style="17" customWidth="1"/>
    <col min="3590" max="3596" width="5.6640625" style="17"/>
    <col min="3597" max="3597" width="18.6640625" style="17" customWidth="1"/>
    <col min="3598" max="3598" width="1.6640625" style="17" customWidth="1"/>
    <col min="3599" max="3599" width="3.6640625" style="17" customWidth="1"/>
    <col min="3600" max="3600" width="19.6640625" style="17" customWidth="1"/>
    <col min="3601" max="3601" width="1.6640625" style="17" customWidth="1"/>
    <col min="3602" max="3602" width="4.1640625" style="17" customWidth="1"/>
    <col min="3603" max="3603" width="19.5" style="17" customWidth="1"/>
    <col min="3604" max="3604" width="2" style="17" customWidth="1"/>
    <col min="3605" max="3605" width="3.5" style="17" customWidth="1"/>
    <col min="3606" max="3606" width="19.83203125" style="17" customWidth="1"/>
    <col min="3607" max="3607" width="1.6640625" style="17" customWidth="1"/>
    <col min="3608" max="3608" width="3.5" style="17" customWidth="1"/>
    <col min="3609" max="3609" width="20.83203125" style="17" customWidth="1"/>
    <col min="3610" max="3610" width="1.33203125" style="17" customWidth="1"/>
    <col min="3611" max="3611" width="3.6640625" style="17" customWidth="1"/>
    <col min="3612" max="3612" width="18.1640625" style="17" customWidth="1"/>
    <col min="3613" max="3613" width="1.5" style="17" customWidth="1"/>
    <col min="3614" max="3614" width="3.5" style="17" customWidth="1"/>
    <col min="3615" max="3817" width="5.6640625" style="17"/>
    <col min="3818" max="3818" width="7" style="17" customWidth="1"/>
    <col min="3819" max="3822" width="5.6640625" style="17"/>
    <col min="3823" max="3823" width="4.83203125" style="17" customWidth="1"/>
    <col min="3824" max="3827" width="5.6640625" style="17"/>
    <col min="3828" max="3828" width="7" style="17" customWidth="1"/>
    <col min="3829" max="3829" width="10.5" style="17" customWidth="1"/>
    <col min="3830" max="3830" width="4.1640625" style="17" customWidth="1"/>
    <col min="3831" max="3831" width="7" style="17" customWidth="1"/>
    <col min="3832" max="3832" width="9.5" style="17" customWidth="1"/>
    <col min="3833" max="3833" width="4.1640625" style="17" customWidth="1"/>
    <col min="3834" max="3834" width="7" style="17" customWidth="1"/>
    <col min="3835" max="3835" width="9" style="17" customWidth="1"/>
    <col min="3836" max="3836" width="4.1640625" style="17" customWidth="1"/>
    <col min="3837" max="3837" width="7" style="17" customWidth="1"/>
    <col min="3838" max="3838" width="10.83203125" style="17" customWidth="1"/>
    <col min="3839" max="3839" width="4.1640625" style="17" customWidth="1"/>
    <col min="3840" max="3840" width="7" style="17" customWidth="1"/>
    <col min="3841" max="3841" width="11" style="17" customWidth="1"/>
    <col min="3842" max="3842" width="4.1640625" style="17" customWidth="1"/>
    <col min="3843" max="3843" width="7" style="17" customWidth="1"/>
    <col min="3844" max="3844" width="9.6640625" style="17" customWidth="1"/>
    <col min="3845" max="3845" width="4.1640625" style="17" customWidth="1"/>
    <col min="3846" max="3852" width="5.6640625" style="17"/>
    <col min="3853" max="3853" width="18.6640625" style="17" customWidth="1"/>
    <col min="3854" max="3854" width="1.6640625" style="17" customWidth="1"/>
    <col min="3855" max="3855" width="3.6640625" style="17" customWidth="1"/>
    <col min="3856" max="3856" width="19.6640625" style="17" customWidth="1"/>
    <col min="3857" max="3857" width="1.6640625" style="17" customWidth="1"/>
    <col min="3858" max="3858" width="4.1640625" style="17" customWidth="1"/>
    <col min="3859" max="3859" width="19.5" style="17" customWidth="1"/>
    <col min="3860" max="3860" width="2" style="17" customWidth="1"/>
    <col min="3861" max="3861" width="3.5" style="17" customWidth="1"/>
    <col min="3862" max="3862" width="19.83203125" style="17" customWidth="1"/>
    <col min="3863" max="3863" width="1.6640625" style="17" customWidth="1"/>
    <col min="3864" max="3864" width="3.5" style="17" customWidth="1"/>
    <col min="3865" max="3865" width="20.83203125" style="17" customWidth="1"/>
    <col min="3866" max="3866" width="1.33203125" style="17" customWidth="1"/>
    <col min="3867" max="3867" width="3.6640625" style="17" customWidth="1"/>
    <col min="3868" max="3868" width="18.1640625" style="17" customWidth="1"/>
    <col min="3869" max="3869" width="1.5" style="17" customWidth="1"/>
    <col min="3870" max="3870" width="3.5" style="17" customWidth="1"/>
    <col min="3871" max="4073" width="5.6640625" style="17"/>
    <col min="4074" max="4074" width="7" style="17" customWidth="1"/>
    <col min="4075" max="4078" width="5.6640625" style="17"/>
    <col min="4079" max="4079" width="4.83203125" style="17" customWidth="1"/>
    <col min="4080" max="4083" width="5.6640625" style="17"/>
    <col min="4084" max="4084" width="7" style="17" customWidth="1"/>
    <col min="4085" max="4085" width="10.5" style="17" customWidth="1"/>
    <col min="4086" max="4086" width="4.1640625" style="17" customWidth="1"/>
    <col min="4087" max="4087" width="7" style="17" customWidth="1"/>
    <col min="4088" max="4088" width="9.5" style="17" customWidth="1"/>
    <col min="4089" max="4089" width="4.1640625" style="17" customWidth="1"/>
    <col min="4090" max="4090" width="7" style="17" customWidth="1"/>
    <col min="4091" max="4091" width="9" style="17" customWidth="1"/>
    <col min="4092" max="4092" width="4.1640625" style="17" customWidth="1"/>
    <col min="4093" max="4093" width="7" style="17" customWidth="1"/>
    <col min="4094" max="4094" width="10.83203125" style="17" customWidth="1"/>
    <col min="4095" max="4095" width="4.1640625" style="17" customWidth="1"/>
    <col min="4096" max="4096" width="7" style="17" customWidth="1"/>
    <col min="4097" max="4097" width="11" style="17" customWidth="1"/>
    <col min="4098" max="4098" width="4.1640625" style="17" customWidth="1"/>
    <col min="4099" max="4099" width="7" style="17" customWidth="1"/>
    <col min="4100" max="4100" width="9.6640625" style="17" customWidth="1"/>
    <col min="4101" max="4101" width="4.1640625" style="17" customWidth="1"/>
    <col min="4102" max="4108" width="5.6640625" style="17"/>
    <col min="4109" max="4109" width="18.6640625" style="17" customWidth="1"/>
    <col min="4110" max="4110" width="1.6640625" style="17" customWidth="1"/>
    <col min="4111" max="4111" width="3.6640625" style="17" customWidth="1"/>
    <col min="4112" max="4112" width="19.6640625" style="17" customWidth="1"/>
    <col min="4113" max="4113" width="1.6640625" style="17" customWidth="1"/>
    <col min="4114" max="4114" width="4.1640625" style="17" customWidth="1"/>
    <col min="4115" max="4115" width="19.5" style="17" customWidth="1"/>
    <col min="4116" max="4116" width="2" style="17" customWidth="1"/>
    <col min="4117" max="4117" width="3.5" style="17" customWidth="1"/>
    <col min="4118" max="4118" width="19.83203125" style="17" customWidth="1"/>
    <col min="4119" max="4119" width="1.6640625" style="17" customWidth="1"/>
    <col min="4120" max="4120" width="3.5" style="17" customWidth="1"/>
    <col min="4121" max="4121" width="20.83203125" style="17" customWidth="1"/>
    <col min="4122" max="4122" width="1.33203125" style="17" customWidth="1"/>
    <col min="4123" max="4123" width="3.6640625" style="17" customWidth="1"/>
    <col min="4124" max="4124" width="18.1640625" style="17" customWidth="1"/>
    <col min="4125" max="4125" width="1.5" style="17" customWidth="1"/>
    <col min="4126" max="4126" width="3.5" style="17" customWidth="1"/>
    <col min="4127" max="4329" width="5.6640625" style="17"/>
    <col min="4330" max="4330" width="7" style="17" customWidth="1"/>
    <col min="4331" max="4334" width="5.6640625" style="17"/>
    <col min="4335" max="4335" width="4.83203125" style="17" customWidth="1"/>
    <col min="4336" max="4339" width="5.6640625" style="17"/>
    <col min="4340" max="4340" width="7" style="17" customWidth="1"/>
    <col min="4341" max="4341" width="10.5" style="17" customWidth="1"/>
    <col min="4342" max="4342" width="4.1640625" style="17" customWidth="1"/>
    <col min="4343" max="4343" width="7" style="17" customWidth="1"/>
    <col min="4344" max="4344" width="9.5" style="17" customWidth="1"/>
    <col min="4345" max="4345" width="4.1640625" style="17" customWidth="1"/>
    <col min="4346" max="4346" width="7" style="17" customWidth="1"/>
    <col min="4347" max="4347" width="9" style="17" customWidth="1"/>
    <col min="4348" max="4348" width="4.1640625" style="17" customWidth="1"/>
    <col min="4349" max="4349" width="7" style="17" customWidth="1"/>
    <col min="4350" max="4350" width="10.83203125" style="17" customWidth="1"/>
    <col min="4351" max="4351" width="4.1640625" style="17" customWidth="1"/>
    <col min="4352" max="4352" width="7" style="17" customWidth="1"/>
    <col min="4353" max="4353" width="11" style="17" customWidth="1"/>
    <col min="4354" max="4354" width="4.1640625" style="17" customWidth="1"/>
    <col min="4355" max="4355" width="7" style="17" customWidth="1"/>
    <col min="4356" max="4356" width="9.6640625" style="17" customWidth="1"/>
    <col min="4357" max="4357" width="4.1640625" style="17" customWidth="1"/>
    <col min="4358" max="4364" width="5.6640625" style="17"/>
    <col min="4365" max="4365" width="18.6640625" style="17" customWidth="1"/>
    <col min="4366" max="4366" width="1.6640625" style="17" customWidth="1"/>
    <col min="4367" max="4367" width="3.6640625" style="17" customWidth="1"/>
    <col min="4368" max="4368" width="19.6640625" style="17" customWidth="1"/>
    <col min="4369" max="4369" width="1.6640625" style="17" customWidth="1"/>
    <col min="4370" max="4370" width="4.1640625" style="17" customWidth="1"/>
    <col min="4371" max="4371" width="19.5" style="17" customWidth="1"/>
    <col min="4372" max="4372" width="2" style="17" customWidth="1"/>
    <col min="4373" max="4373" width="3.5" style="17" customWidth="1"/>
    <col min="4374" max="4374" width="19.83203125" style="17" customWidth="1"/>
    <col min="4375" max="4375" width="1.6640625" style="17" customWidth="1"/>
    <col min="4376" max="4376" width="3.5" style="17" customWidth="1"/>
    <col min="4377" max="4377" width="20.83203125" style="17" customWidth="1"/>
    <col min="4378" max="4378" width="1.33203125" style="17" customWidth="1"/>
    <col min="4379" max="4379" width="3.6640625" style="17" customWidth="1"/>
    <col min="4380" max="4380" width="18.1640625" style="17" customWidth="1"/>
    <col min="4381" max="4381" width="1.5" style="17" customWidth="1"/>
    <col min="4382" max="4382" width="3.5" style="17" customWidth="1"/>
    <col min="4383" max="4585" width="5.6640625" style="17"/>
    <col min="4586" max="4586" width="7" style="17" customWidth="1"/>
    <col min="4587" max="4590" width="5.6640625" style="17"/>
    <col min="4591" max="4591" width="4.83203125" style="17" customWidth="1"/>
    <col min="4592" max="4595" width="5.6640625" style="17"/>
    <col min="4596" max="4596" width="7" style="17" customWidth="1"/>
    <col min="4597" max="4597" width="10.5" style="17" customWidth="1"/>
    <col min="4598" max="4598" width="4.1640625" style="17" customWidth="1"/>
    <col min="4599" max="4599" width="7" style="17" customWidth="1"/>
    <col min="4600" max="4600" width="9.5" style="17" customWidth="1"/>
    <col min="4601" max="4601" width="4.1640625" style="17" customWidth="1"/>
    <col min="4602" max="4602" width="7" style="17" customWidth="1"/>
    <col min="4603" max="4603" width="9" style="17" customWidth="1"/>
    <col min="4604" max="4604" width="4.1640625" style="17" customWidth="1"/>
    <col min="4605" max="4605" width="7" style="17" customWidth="1"/>
    <col min="4606" max="4606" width="10.83203125" style="17" customWidth="1"/>
    <col min="4607" max="4607" width="4.1640625" style="17" customWidth="1"/>
    <col min="4608" max="4608" width="7" style="17" customWidth="1"/>
    <col min="4609" max="4609" width="11" style="17" customWidth="1"/>
    <col min="4610" max="4610" width="4.1640625" style="17" customWidth="1"/>
    <col min="4611" max="4611" width="7" style="17" customWidth="1"/>
    <col min="4612" max="4612" width="9.6640625" style="17" customWidth="1"/>
    <col min="4613" max="4613" width="4.1640625" style="17" customWidth="1"/>
    <col min="4614" max="4620" width="5.6640625" style="17"/>
    <col min="4621" max="4621" width="18.6640625" style="17" customWidth="1"/>
    <col min="4622" max="4622" width="1.6640625" style="17" customWidth="1"/>
    <col min="4623" max="4623" width="3.6640625" style="17" customWidth="1"/>
    <col min="4624" max="4624" width="19.6640625" style="17" customWidth="1"/>
    <col min="4625" max="4625" width="1.6640625" style="17" customWidth="1"/>
    <col min="4626" max="4626" width="4.1640625" style="17" customWidth="1"/>
    <col min="4627" max="4627" width="19.5" style="17" customWidth="1"/>
    <col min="4628" max="4628" width="2" style="17" customWidth="1"/>
    <col min="4629" max="4629" width="3.5" style="17" customWidth="1"/>
    <col min="4630" max="4630" width="19.83203125" style="17" customWidth="1"/>
    <col min="4631" max="4631" width="1.6640625" style="17" customWidth="1"/>
    <col min="4632" max="4632" width="3.5" style="17" customWidth="1"/>
    <col min="4633" max="4633" width="20.83203125" style="17" customWidth="1"/>
    <col min="4634" max="4634" width="1.33203125" style="17" customWidth="1"/>
    <col min="4635" max="4635" width="3.6640625" style="17" customWidth="1"/>
    <col min="4636" max="4636" width="18.1640625" style="17" customWidth="1"/>
    <col min="4637" max="4637" width="1.5" style="17" customWidth="1"/>
    <col min="4638" max="4638" width="3.5" style="17" customWidth="1"/>
    <col min="4639" max="4841" width="5.6640625" style="17"/>
    <col min="4842" max="4842" width="7" style="17" customWidth="1"/>
    <col min="4843" max="4846" width="5.6640625" style="17"/>
    <col min="4847" max="4847" width="4.83203125" style="17" customWidth="1"/>
    <col min="4848" max="4851" width="5.6640625" style="17"/>
    <col min="4852" max="4852" width="7" style="17" customWidth="1"/>
    <col min="4853" max="4853" width="10.5" style="17" customWidth="1"/>
    <col min="4854" max="4854" width="4.1640625" style="17" customWidth="1"/>
    <col min="4855" max="4855" width="7" style="17" customWidth="1"/>
    <col min="4856" max="4856" width="9.5" style="17" customWidth="1"/>
    <col min="4857" max="4857" width="4.1640625" style="17" customWidth="1"/>
    <col min="4858" max="4858" width="7" style="17" customWidth="1"/>
    <col min="4859" max="4859" width="9" style="17" customWidth="1"/>
    <col min="4860" max="4860" width="4.1640625" style="17" customWidth="1"/>
    <col min="4861" max="4861" width="7" style="17" customWidth="1"/>
    <col min="4862" max="4862" width="10.83203125" style="17" customWidth="1"/>
    <col min="4863" max="4863" width="4.1640625" style="17" customWidth="1"/>
    <col min="4864" max="4864" width="7" style="17" customWidth="1"/>
    <col min="4865" max="4865" width="11" style="17" customWidth="1"/>
    <col min="4866" max="4866" width="4.1640625" style="17" customWidth="1"/>
    <col min="4867" max="4867" width="7" style="17" customWidth="1"/>
    <col min="4868" max="4868" width="9.6640625" style="17" customWidth="1"/>
    <col min="4869" max="4869" width="4.1640625" style="17" customWidth="1"/>
    <col min="4870" max="4876" width="5.6640625" style="17"/>
    <col min="4877" max="4877" width="18.6640625" style="17" customWidth="1"/>
    <col min="4878" max="4878" width="1.6640625" style="17" customWidth="1"/>
    <col min="4879" max="4879" width="3.6640625" style="17" customWidth="1"/>
    <col min="4880" max="4880" width="19.6640625" style="17" customWidth="1"/>
    <col min="4881" max="4881" width="1.6640625" style="17" customWidth="1"/>
    <col min="4882" max="4882" width="4.1640625" style="17" customWidth="1"/>
    <col min="4883" max="4883" width="19.5" style="17" customWidth="1"/>
    <col min="4884" max="4884" width="2" style="17" customWidth="1"/>
    <col min="4885" max="4885" width="3.5" style="17" customWidth="1"/>
    <col min="4886" max="4886" width="19.83203125" style="17" customWidth="1"/>
    <col min="4887" max="4887" width="1.6640625" style="17" customWidth="1"/>
    <col min="4888" max="4888" width="3.5" style="17" customWidth="1"/>
    <col min="4889" max="4889" width="20.83203125" style="17" customWidth="1"/>
    <col min="4890" max="4890" width="1.33203125" style="17" customWidth="1"/>
    <col min="4891" max="4891" width="3.6640625" style="17" customWidth="1"/>
    <col min="4892" max="4892" width="18.1640625" style="17" customWidth="1"/>
    <col min="4893" max="4893" width="1.5" style="17" customWidth="1"/>
    <col min="4894" max="4894" width="3.5" style="17" customWidth="1"/>
    <col min="4895" max="5097" width="5.6640625" style="17"/>
    <col min="5098" max="5098" width="7" style="17" customWidth="1"/>
    <col min="5099" max="5102" width="5.6640625" style="17"/>
    <col min="5103" max="5103" width="4.83203125" style="17" customWidth="1"/>
    <col min="5104" max="5107" width="5.6640625" style="17"/>
    <col min="5108" max="5108" width="7" style="17" customWidth="1"/>
    <col min="5109" max="5109" width="10.5" style="17" customWidth="1"/>
    <col min="5110" max="5110" width="4.1640625" style="17" customWidth="1"/>
    <col min="5111" max="5111" width="7" style="17" customWidth="1"/>
    <col min="5112" max="5112" width="9.5" style="17" customWidth="1"/>
    <col min="5113" max="5113" width="4.1640625" style="17" customWidth="1"/>
    <col min="5114" max="5114" width="7" style="17" customWidth="1"/>
    <col min="5115" max="5115" width="9" style="17" customWidth="1"/>
    <col min="5116" max="5116" width="4.1640625" style="17" customWidth="1"/>
    <col min="5117" max="5117" width="7" style="17" customWidth="1"/>
    <col min="5118" max="5118" width="10.83203125" style="17" customWidth="1"/>
    <col min="5119" max="5119" width="4.1640625" style="17" customWidth="1"/>
    <col min="5120" max="5120" width="7" style="17" customWidth="1"/>
    <col min="5121" max="5121" width="11" style="17" customWidth="1"/>
    <col min="5122" max="5122" width="4.1640625" style="17" customWidth="1"/>
    <col min="5123" max="5123" width="7" style="17" customWidth="1"/>
    <col min="5124" max="5124" width="9.6640625" style="17" customWidth="1"/>
    <col min="5125" max="5125" width="4.1640625" style="17" customWidth="1"/>
    <col min="5126" max="5132" width="5.6640625" style="17"/>
    <col min="5133" max="5133" width="18.6640625" style="17" customWidth="1"/>
    <col min="5134" max="5134" width="1.6640625" style="17" customWidth="1"/>
    <col min="5135" max="5135" width="3.6640625" style="17" customWidth="1"/>
    <col min="5136" max="5136" width="19.6640625" style="17" customWidth="1"/>
    <col min="5137" max="5137" width="1.6640625" style="17" customWidth="1"/>
    <col min="5138" max="5138" width="4.1640625" style="17" customWidth="1"/>
    <col min="5139" max="5139" width="19.5" style="17" customWidth="1"/>
    <col min="5140" max="5140" width="2" style="17" customWidth="1"/>
    <col min="5141" max="5141" width="3.5" style="17" customWidth="1"/>
    <col min="5142" max="5142" width="19.83203125" style="17" customWidth="1"/>
    <col min="5143" max="5143" width="1.6640625" style="17" customWidth="1"/>
    <col min="5144" max="5144" width="3.5" style="17" customWidth="1"/>
    <col min="5145" max="5145" width="20.83203125" style="17" customWidth="1"/>
    <col min="5146" max="5146" width="1.33203125" style="17" customWidth="1"/>
    <col min="5147" max="5147" width="3.6640625" style="17" customWidth="1"/>
    <col min="5148" max="5148" width="18.1640625" style="17" customWidth="1"/>
    <col min="5149" max="5149" width="1.5" style="17" customWidth="1"/>
    <col min="5150" max="5150" width="3.5" style="17" customWidth="1"/>
    <col min="5151" max="5353" width="5.6640625" style="17"/>
    <col min="5354" max="5354" width="7" style="17" customWidth="1"/>
    <col min="5355" max="5358" width="5.6640625" style="17"/>
    <col min="5359" max="5359" width="4.83203125" style="17" customWidth="1"/>
    <col min="5360" max="5363" width="5.6640625" style="17"/>
    <col min="5364" max="5364" width="7" style="17" customWidth="1"/>
    <col min="5365" max="5365" width="10.5" style="17" customWidth="1"/>
    <col min="5366" max="5366" width="4.1640625" style="17" customWidth="1"/>
    <col min="5367" max="5367" width="7" style="17" customWidth="1"/>
    <col min="5368" max="5368" width="9.5" style="17" customWidth="1"/>
    <col min="5369" max="5369" width="4.1640625" style="17" customWidth="1"/>
    <col min="5370" max="5370" width="7" style="17" customWidth="1"/>
    <col min="5371" max="5371" width="9" style="17" customWidth="1"/>
    <col min="5372" max="5372" width="4.1640625" style="17" customWidth="1"/>
    <col min="5373" max="5373" width="7" style="17" customWidth="1"/>
    <col min="5374" max="5374" width="10.83203125" style="17" customWidth="1"/>
    <col min="5375" max="5375" width="4.1640625" style="17" customWidth="1"/>
    <col min="5376" max="5376" width="7" style="17" customWidth="1"/>
    <col min="5377" max="5377" width="11" style="17" customWidth="1"/>
    <col min="5378" max="5378" width="4.1640625" style="17" customWidth="1"/>
    <col min="5379" max="5379" width="7" style="17" customWidth="1"/>
    <col min="5380" max="5380" width="9.6640625" style="17" customWidth="1"/>
    <col min="5381" max="5381" width="4.1640625" style="17" customWidth="1"/>
    <col min="5382" max="5388" width="5.6640625" style="17"/>
    <col min="5389" max="5389" width="18.6640625" style="17" customWidth="1"/>
    <col min="5390" max="5390" width="1.6640625" style="17" customWidth="1"/>
    <col min="5391" max="5391" width="3.6640625" style="17" customWidth="1"/>
    <col min="5392" max="5392" width="19.6640625" style="17" customWidth="1"/>
    <col min="5393" max="5393" width="1.6640625" style="17" customWidth="1"/>
    <col min="5394" max="5394" width="4.1640625" style="17" customWidth="1"/>
    <col min="5395" max="5395" width="19.5" style="17" customWidth="1"/>
    <col min="5396" max="5396" width="2" style="17" customWidth="1"/>
    <col min="5397" max="5397" width="3.5" style="17" customWidth="1"/>
    <col min="5398" max="5398" width="19.83203125" style="17" customWidth="1"/>
    <col min="5399" max="5399" width="1.6640625" style="17" customWidth="1"/>
    <col min="5400" max="5400" width="3.5" style="17" customWidth="1"/>
    <col min="5401" max="5401" width="20.83203125" style="17" customWidth="1"/>
    <col min="5402" max="5402" width="1.33203125" style="17" customWidth="1"/>
    <col min="5403" max="5403" width="3.6640625" style="17" customWidth="1"/>
    <col min="5404" max="5404" width="18.1640625" style="17" customWidth="1"/>
    <col min="5405" max="5405" width="1.5" style="17" customWidth="1"/>
    <col min="5406" max="5406" width="3.5" style="17" customWidth="1"/>
    <col min="5407" max="5609" width="5.6640625" style="17"/>
    <col min="5610" max="5610" width="7" style="17" customWidth="1"/>
    <col min="5611" max="5614" width="5.6640625" style="17"/>
    <col min="5615" max="5615" width="4.83203125" style="17" customWidth="1"/>
    <col min="5616" max="5619" width="5.6640625" style="17"/>
    <col min="5620" max="5620" width="7" style="17" customWidth="1"/>
    <col min="5621" max="5621" width="10.5" style="17" customWidth="1"/>
    <col min="5622" max="5622" width="4.1640625" style="17" customWidth="1"/>
    <col min="5623" max="5623" width="7" style="17" customWidth="1"/>
    <col min="5624" max="5624" width="9.5" style="17" customWidth="1"/>
    <col min="5625" max="5625" width="4.1640625" style="17" customWidth="1"/>
    <col min="5626" max="5626" width="7" style="17" customWidth="1"/>
    <col min="5627" max="5627" width="9" style="17" customWidth="1"/>
    <col min="5628" max="5628" width="4.1640625" style="17" customWidth="1"/>
    <col min="5629" max="5629" width="7" style="17" customWidth="1"/>
    <col min="5630" max="5630" width="10.83203125" style="17" customWidth="1"/>
    <col min="5631" max="5631" width="4.1640625" style="17" customWidth="1"/>
    <col min="5632" max="5632" width="7" style="17" customWidth="1"/>
    <col min="5633" max="5633" width="11" style="17" customWidth="1"/>
    <col min="5634" max="5634" width="4.1640625" style="17" customWidth="1"/>
    <col min="5635" max="5635" width="7" style="17" customWidth="1"/>
    <col min="5636" max="5636" width="9.6640625" style="17" customWidth="1"/>
    <col min="5637" max="5637" width="4.1640625" style="17" customWidth="1"/>
    <col min="5638" max="5644" width="5.6640625" style="17"/>
    <col min="5645" max="5645" width="18.6640625" style="17" customWidth="1"/>
    <col min="5646" max="5646" width="1.6640625" style="17" customWidth="1"/>
    <col min="5647" max="5647" width="3.6640625" style="17" customWidth="1"/>
    <col min="5648" max="5648" width="19.6640625" style="17" customWidth="1"/>
    <col min="5649" max="5649" width="1.6640625" style="17" customWidth="1"/>
    <col min="5650" max="5650" width="4.1640625" style="17" customWidth="1"/>
    <col min="5651" max="5651" width="19.5" style="17" customWidth="1"/>
    <col min="5652" max="5652" width="2" style="17" customWidth="1"/>
    <col min="5653" max="5653" width="3.5" style="17" customWidth="1"/>
    <col min="5654" max="5654" width="19.83203125" style="17" customWidth="1"/>
    <col min="5655" max="5655" width="1.6640625" style="17" customWidth="1"/>
    <col min="5656" max="5656" width="3.5" style="17" customWidth="1"/>
    <col min="5657" max="5657" width="20.83203125" style="17" customWidth="1"/>
    <col min="5658" max="5658" width="1.33203125" style="17" customWidth="1"/>
    <col min="5659" max="5659" width="3.6640625" style="17" customWidth="1"/>
    <col min="5660" max="5660" width="18.1640625" style="17" customWidth="1"/>
    <col min="5661" max="5661" width="1.5" style="17" customWidth="1"/>
    <col min="5662" max="5662" width="3.5" style="17" customWidth="1"/>
    <col min="5663" max="5865" width="5.6640625" style="17"/>
    <col min="5866" max="5866" width="7" style="17" customWidth="1"/>
    <col min="5867" max="5870" width="5.6640625" style="17"/>
    <col min="5871" max="5871" width="4.83203125" style="17" customWidth="1"/>
    <col min="5872" max="5875" width="5.6640625" style="17"/>
    <col min="5876" max="5876" width="7" style="17" customWidth="1"/>
    <col min="5877" max="5877" width="10.5" style="17" customWidth="1"/>
    <col min="5878" max="5878" width="4.1640625" style="17" customWidth="1"/>
    <col min="5879" max="5879" width="7" style="17" customWidth="1"/>
    <col min="5880" max="5880" width="9.5" style="17" customWidth="1"/>
    <col min="5881" max="5881" width="4.1640625" style="17" customWidth="1"/>
    <col min="5882" max="5882" width="7" style="17" customWidth="1"/>
    <col min="5883" max="5883" width="9" style="17" customWidth="1"/>
    <col min="5884" max="5884" width="4.1640625" style="17" customWidth="1"/>
    <col min="5885" max="5885" width="7" style="17" customWidth="1"/>
    <col min="5886" max="5886" width="10.83203125" style="17" customWidth="1"/>
    <col min="5887" max="5887" width="4.1640625" style="17" customWidth="1"/>
    <col min="5888" max="5888" width="7" style="17" customWidth="1"/>
    <col min="5889" max="5889" width="11" style="17" customWidth="1"/>
    <col min="5890" max="5890" width="4.1640625" style="17" customWidth="1"/>
    <col min="5891" max="5891" width="7" style="17" customWidth="1"/>
    <col min="5892" max="5892" width="9.6640625" style="17" customWidth="1"/>
    <col min="5893" max="5893" width="4.1640625" style="17" customWidth="1"/>
    <col min="5894" max="5900" width="5.6640625" style="17"/>
    <col min="5901" max="5901" width="18.6640625" style="17" customWidth="1"/>
    <col min="5902" max="5902" width="1.6640625" style="17" customWidth="1"/>
    <col min="5903" max="5903" width="3.6640625" style="17" customWidth="1"/>
    <col min="5904" max="5904" width="19.6640625" style="17" customWidth="1"/>
    <col min="5905" max="5905" width="1.6640625" style="17" customWidth="1"/>
    <col min="5906" max="5906" width="4.1640625" style="17" customWidth="1"/>
    <col min="5907" max="5907" width="19.5" style="17" customWidth="1"/>
    <col min="5908" max="5908" width="2" style="17" customWidth="1"/>
    <col min="5909" max="5909" width="3.5" style="17" customWidth="1"/>
    <col min="5910" max="5910" width="19.83203125" style="17" customWidth="1"/>
    <col min="5911" max="5911" width="1.6640625" style="17" customWidth="1"/>
    <col min="5912" max="5912" width="3.5" style="17" customWidth="1"/>
    <col min="5913" max="5913" width="20.83203125" style="17" customWidth="1"/>
    <col min="5914" max="5914" width="1.33203125" style="17" customWidth="1"/>
    <col min="5915" max="5915" width="3.6640625" style="17" customWidth="1"/>
    <col min="5916" max="5916" width="18.1640625" style="17" customWidth="1"/>
    <col min="5917" max="5917" width="1.5" style="17" customWidth="1"/>
    <col min="5918" max="5918" width="3.5" style="17" customWidth="1"/>
    <col min="5919" max="6121" width="5.6640625" style="17"/>
    <col min="6122" max="6122" width="7" style="17" customWidth="1"/>
    <col min="6123" max="6126" width="5.6640625" style="17"/>
    <col min="6127" max="6127" width="4.83203125" style="17" customWidth="1"/>
    <col min="6128" max="6131" width="5.6640625" style="17"/>
    <col min="6132" max="6132" width="7" style="17" customWidth="1"/>
    <col min="6133" max="6133" width="10.5" style="17" customWidth="1"/>
    <col min="6134" max="6134" width="4.1640625" style="17" customWidth="1"/>
    <col min="6135" max="6135" width="7" style="17" customWidth="1"/>
    <col min="6136" max="6136" width="9.5" style="17" customWidth="1"/>
    <col min="6137" max="6137" width="4.1640625" style="17" customWidth="1"/>
    <col min="6138" max="6138" width="7" style="17" customWidth="1"/>
    <col min="6139" max="6139" width="9" style="17" customWidth="1"/>
    <col min="6140" max="6140" width="4.1640625" style="17" customWidth="1"/>
    <col min="6141" max="6141" width="7" style="17" customWidth="1"/>
    <col min="6142" max="6142" width="10.83203125" style="17" customWidth="1"/>
    <col min="6143" max="6143" width="4.1640625" style="17" customWidth="1"/>
    <col min="6144" max="6144" width="7" style="17" customWidth="1"/>
    <col min="6145" max="6145" width="11" style="17" customWidth="1"/>
    <col min="6146" max="6146" width="4.1640625" style="17" customWidth="1"/>
    <col min="6147" max="6147" width="7" style="17" customWidth="1"/>
    <col min="6148" max="6148" width="9.6640625" style="17" customWidth="1"/>
    <col min="6149" max="6149" width="4.1640625" style="17" customWidth="1"/>
    <col min="6150" max="6156" width="5.6640625" style="17"/>
    <col min="6157" max="6157" width="18.6640625" style="17" customWidth="1"/>
    <col min="6158" max="6158" width="1.6640625" style="17" customWidth="1"/>
    <col min="6159" max="6159" width="3.6640625" style="17" customWidth="1"/>
    <col min="6160" max="6160" width="19.6640625" style="17" customWidth="1"/>
    <col min="6161" max="6161" width="1.6640625" style="17" customWidth="1"/>
    <col min="6162" max="6162" width="4.1640625" style="17" customWidth="1"/>
    <col min="6163" max="6163" width="19.5" style="17" customWidth="1"/>
    <col min="6164" max="6164" width="2" style="17" customWidth="1"/>
    <col min="6165" max="6165" width="3.5" style="17" customWidth="1"/>
    <col min="6166" max="6166" width="19.83203125" style="17" customWidth="1"/>
    <col min="6167" max="6167" width="1.6640625" style="17" customWidth="1"/>
    <col min="6168" max="6168" width="3.5" style="17" customWidth="1"/>
    <col min="6169" max="6169" width="20.83203125" style="17" customWidth="1"/>
    <col min="6170" max="6170" width="1.33203125" style="17" customWidth="1"/>
    <col min="6171" max="6171" width="3.6640625" style="17" customWidth="1"/>
    <col min="6172" max="6172" width="18.1640625" style="17" customWidth="1"/>
    <col min="6173" max="6173" width="1.5" style="17" customWidth="1"/>
    <col min="6174" max="6174" width="3.5" style="17" customWidth="1"/>
    <col min="6175" max="6377" width="5.6640625" style="17"/>
    <col min="6378" max="6378" width="7" style="17" customWidth="1"/>
    <col min="6379" max="6382" width="5.6640625" style="17"/>
    <col min="6383" max="6383" width="4.83203125" style="17" customWidth="1"/>
    <col min="6384" max="6387" width="5.6640625" style="17"/>
    <col min="6388" max="6388" width="7" style="17" customWidth="1"/>
    <col min="6389" max="6389" width="10.5" style="17" customWidth="1"/>
    <col min="6390" max="6390" width="4.1640625" style="17" customWidth="1"/>
    <col min="6391" max="6391" width="7" style="17" customWidth="1"/>
    <col min="6392" max="6392" width="9.5" style="17" customWidth="1"/>
    <col min="6393" max="6393" width="4.1640625" style="17" customWidth="1"/>
    <col min="6394" max="6394" width="7" style="17" customWidth="1"/>
    <col min="6395" max="6395" width="9" style="17" customWidth="1"/>
    <col min="6396" max="6396" width="4.1640625" style="17" customWidth="1"/>
    <col min="6397" max="6397" width="7" style="17" customWidth="1"/>
    <col min="6398" max="6398" width="10.83203125" style="17" customWidth="1"/>
    <col min="6399" max="6399" width="4.1640625" style="17" customWidth="1"/>
    <col min="6400" max="6400" width="7" style="17" customWidth="1"/>
    <col min="6401" max="6401" width="11" style="17" customWidth="1"/>
    <col min="6402" max="6402" width="4.1640625" style="17" customWidth="1"/>
    <col min="6403" max="6403" width="7" style="17" customWidth="1"/>
    <col min="6404" max="6404" width="9.6640625" style="17" customWidth="1"/>
    <col min="6405" max="6405" width="4.1640625" style="17" customWidth="1"/>
    <col min="6406" max="6412" width="5.6640625" style="17"/>
    <col min="6413" max="6413" width="18.6640625" style="17" customWidth="1"/>
    <col min="6414" max="6414" width="1.6640625" style="17" customWidth="1"/>
    <col min="6415" max="6415" width="3.6640625" style="17" customWidth="1"/>
    <col min="6416" max="6416" width="19.6640625" style="17" customWidth="1"/>
    <col min="6417" max="6417" width="1.6640625" style="17" customWidth="1"/>
    <col min="6418" max="6418" width="4.1640625" style="17" customWidth="1"/>
    <col min="6419" max="6419" width="19.5" style="17" customWidth="1"/>
    <col min="6420" max="6420" width="2" style="17" customWidth="1"/>
    <col min="6421" max="6421" width="3.5" style="17" customWidth="1"/>
    <col min="6422" max="6422" width="19.83203125" style="17" customWidth="1"/>
    <col min="6423" max="6423" width="1.6640625" style="17" customWidth="1"/>
    <col min="6424" max="6424" width="3.5" style="17" customWidth="1"/>
    <col min="6425" max="6425" width="20.83203125" style="17" customWidth="1"/>
    <col min="6426" max="6426" width="1.33203125" style="17" customWidth="1"/>
    <col min="6427" max="6427" width="3.6640625" style="17" customWidth="1"/>
    <col min="6428" max="6428" width="18.1640625" style="17" customWidth="1"/>
    <col min="6429" max="6429" width="1.5" style="17" customWidth="1"/>
    <col min="6430" max="6430" width="3.5" style="17" customWidth="1"/>
    <col min="6431" max="6633" width="5.6640625" style="17"/>
    <col min="6634" max="6634" width="7" style="17" customWidth="1"/>
    <col min="6635" max="6638" width="5.6640625" style="17"/>
    <col min="6639" max="6639" width="4.83203125" style="17" customWidth="1"/>
    <col min="6640" max="6643" width="5.6640625" style="17"/>
    <col min="6644" max="6644" width="7" style="17" customWidth="1"/>
    <col min="6645" max="6645" width="10.5" style="17" customWidth="1"/>
    <col min="6646" max="6646" width="4.1640625" style="17" customWidth="1"/>
    <col min="6647" max="6647" width="7" style="17" customWidth="1"/>
    <col min="6648" max="6648" width="9.5" style="17" customWidth="1"/>
    <col min="6649" max="6649" width="4.1640625" style="17" customWidth="1"/>
    <col min="6650" max="6650" width="7" style="17" customWidth="1"/>
    <col min="6651" max="6651" width="9" style="17" customWidth="1"/>
    <col min="6652" max="6652" width="4.1640625" style="17" customWidth="1"/>
    <col min="6653" max="6653" width="7" style="17" customWidth="1"/>
    <col min="6654" max="6654" width="10.83203125" style="17" customWidth="1"/>
    <col min="6655" max="6655" width="4.1640625" style="17" customWidth="1"/>
    <col min="6656" max="6656" width="7" style="17" customWidth="1"/>
    <col min="6657" max="6657" width="11" style="17" customWidth="1"/>
    <col min="6658" max="6658" width="4.1640625" style="17" customWidth="1"/>
    <col min="6659" max="6659" width="7" style="17" customWidth="1"/>
    <col min="6660" max="6660" width="9.6640625" style="17" customWidth="1"/>
    <col min="6661" max="6661" width="4.1640625" style="17" customWidth="1"/>
    <col min="6662" max="6668" width="5.6640625" style="17"/>
    <col min="6669" max="6669" width="18.6640625" style="17" customWidth="1"/>
    <col min="6670" max="6670" width="1.6640625" style="17" customWidth="1"/>
    <col min="6671" max="6671" width="3.6640625" style="17" customWidth="1"/>
    <col min="6672" max="6672" width="19.6640625" style="17" customWidth="1"/>
    <col min="6673" max="6673" width="1.6640625" style="17" customWidth="1"/>
    <col min="6674" max="6674" width="4.1640625" style="17" customWidth="1"/>
    <col min="6675" max="6675" width="19.5" style="17" customWidth="1"/>
    <col min="6676" max="6676" width="2" style="17" customWidth="1"/>
    <col min="6677" max="6677" width="3.5" style="17" customWidth="1"/>
    <col min="6678" max="6678" width="19.83203125" style="17" customWidth="1"/>
    <col min="6679" max="6679" width="1.6640625" style="17" customWidth="1"/>
    <col min="6680" max="6680" width="3.5" style="17" customWidth="1"/>
    <col min="6681" max="6681" width="20.83203125" style="17" customWidth="1"/>
    <col min="6682" max="6682" width="1.33203125" style="17" customWidth="1"/>
    <col min="6683" max="6683" width="3.6640625" style="17" customWidth="1"/>
    <col min="6684" max="6684" width="18.1640625" style="17" customWidth="1"/>
    <col min="6685" max="6685" width="1.5" style="17" customWidth="1"/>
    <col min="6686" max="6686" width="3.5" style="17" customWidth="1"/>
    <col min="6687" max="6889" width="5.6640625" style="17"/>
    <col min="6890" max="6890" width="7" style="17" customWidth="1"/>
    <col min="6891" max="6894" width="5.6640625" style="17"/>
    <col min="6895" max="6895" width="4.83203125" style="17" customWidth="1"/>
    <col min="6896" max="6899" width="5.6640625" style="17"/>
    <col min="6900" max="6900" width="7" style="17" customWidth="1"/>
    <col min="6901" max="6901" width="10.5" style="17" customWidth="1"/>
    <col min="6902" max="6902" width="4.1640625" style="17" customWidth="1"/>
    <col min="6903" max="6903" width="7" style="17" customWidth="1"/>
    <col min="6904" max="6904" width="9.5" style="17" customWidth="1"/>
    <col min="6905" max="6905" width="4.1640625" style="17" customWidth="1"/>
    <col min="6906" max="6906" width="7" style="17" customWidth="1"/>
    <col min="6907" max="6907" width="9" style="17" customWidth="1"/>
    <col min="6908" max="6908" width="4.1640625" style="17" customWidth="1"/>
    <col min="6909" max="6909" width="7" style="17" customWidth="1"/>
    <col min="6910" max="6910" width="10.83203125" style="17" customWidth="1"/>
    <col min="6911" max="6911" width="4.1640625" style="17" customWidth="1"/>
    <col min="6912" max="6912" width="7" style="17" customWidth="1"/>
    <col min="6913" max="6913" width="11" style="17" customWidth="1"/>
    <col min="6914" max="6914" width="4.1640625" style="17" customWidth="1"/>
    <col min="6915" max="6915" width="7" style="17" customWidth="1"/>
    <col min="6916" max="6916" width="9.6640625" style="17" customWidth="1"/>
    <col min="6917" max="6917" width="4.1640625" style="17" customWidth="1"/>
    <col min="6918" max="6924" width="5.6640625" style="17"/>
    <col min="6925" max="6925" width="18.6640625" style="17" customWidth="1"/>
    <col min="6926" max="6926" width="1.6640625" style="17" customWidth="1"/>
    <col min="6927" max="6927" width="3.6640625" style="17" customWidth="1"/>
    <col min="6928" max="6928" width="19.6640625" style="17" customWidth="1"/>
    <col min="6929" max="6929" width="1.6640625" style="17" customWidth="1"/>
    <col min="6930" max="6930" width="4.1640625" style="17" customWidth="1"/>
    <col min="6931" max="6931" width="19.5" style="17" customWidth="1"/>
    <col min="6932" max="6932" width="2" style="17" customWidth="1"/>
    <col min="6933" max="6933" width="3.5" style="17" customWidth="1"/>
    <col min="6934" max="6934" width="19.83203125" style="17" customWidth="1"/>
    <col min="6935" max="6935" width="1.6640625" style="17" customWidth="1"/>
    <col min="6936" max="6936" width="3.5" style="17" customWidth="1"/>
    <col min="6937" max="6937" width="20.83203125" style="17" customWidth="1"/>
    <col min="6938" max="6938" width="1.33203125" style="17" customWidth="1"/>
    <col min="6939" max="6939" width="3.6640625" style="17" customWidth="1"/>
    <col min="6940" max="6940" width="18.1640625" style="17" customWidth="1"/>
    <col min="6941" max="6941" width="1.5" style="17" customWidth="1"/>
    <col min="6942" max="6942" width="3.5" style="17" customWidth="1"/>
    <col min="6943" max="7145" width="5.6640625" style="17"/>
    <col min="7146" max="7146" width="7" style="17" customWidth="1"/>
    <col min="7147" max="7150" width="5.6640625" style="17"/>
    <col min="7151" max="7151" width="4.83203125" style="17" customWidth="1"/>
    <col min="7152" max="7155" width="5.6640625" style="17"/>
    <col min="7156" max="7156" width="7" style="17" customWidth="1"/>
    <col min="7157" max="7157" width="10.5" style="17" customWidth="1"/>
    <col min="7158" max="7158" width="4.1640625" style="17" customWidth="1"/>
    <col min="7159" max="7159" width="7" style="17" customWidth="1"/>
    <col min="7160" max="7160" width="9.5" style="17" customWidth="1"/>
    <col min="7161" max="7161" width="4.1640625" style="17" customWidth="1"/>
    <col min="7162" max="7162" width="7" style="17" customWidth="1"/>
    <col min="7163" max="7163" width="9" style="17" customWidth="1"/>
    <col min="7164" max="7164" width="4.1640625" style="17" customWidth="1"/>
    <col min="7165" max="7165" width="7" style="17" customWidth="1"/>
    <col min="7166" max="7166" width="10.83203125" style="17" customWidth="1"/>
    <col min="7167" max="7167" width="4.1640625" style="17" customWidth="1"/>
    <col min="7168" max="7168" width="7" style="17" customWidth="1"/>
    <col min="7169" max="7169" width="11" style="17" customWidth="1"/>
    <col min="7170" max="7170" width="4.1640625" style="17" customWidth="1"/>
    <col min="7171" max="7171" width="7" style="17" customWidth="1"/>
    <col min="7172" max="7172" width="9.6640625" style="17" customWidth="1"/>
    <col min="7173" max="7173" width="4.1640625" style="17" customWidth="1"/>
    <col min="7174" max="7180" width="5.6640625" style="17"/>
    <col min="7181" max="7181" width="18.6640625" style="17" customWidth="1"/>
    <col min="7182" max="7182" width="1.6640625" style="17" customWidth="1"/>
    <col min="7183" max="7183" width="3.6640625" style="17" customWidth="1"/>
    <col min="7184" max="7184" width="19.6640625" style="17" customWidth="1"/>
    <col min="7185" max="7185" width="1.6640625" style="17" customWidth="1"/>
    <col min="7186" max="7186" width="4.1640625" style="17" customWidth="1"/>
    <col min="7187" max="7187" width="19.5" style="17" customWidth="1"/>
    <col min="7188" max="7188" width="2" style="17" customWidth="1"/>
    <col min="7189" max="7189" width="3.5" style="17" customWidth="1"/>
    <col min="7190" max="7190" width="19.83203125" style="17" customWidth="1"/>
    <col min="7191" max="7191" width="1.6640625" style="17" customWidth="1"/>
    <col min="7192" max="7192" width="3.5" style="17" customWidth="1"/>
    <col min="7193" max="7193" width="20.83203125" style="17" customWidth="1"/>
    <col min="7194" max="7194" width="1.33203125" style="17" customWidth="1"/>
    <col min="7195" max="7195" width="3.6640625" style="17" customWidth="1"/>
    <col min="7196" max="7196" width="18.1640625" style="17" customWidth="1"/>
    <col min="7197" max="7197" width="1.5" style="17" customWidth="1"/>
    <col min="7198" max="7198" width="3.5" style="17" customWidth="1"/>
    <col min="7199" max="7401" width="5.6640625" style="17"/>
    <col min="7402" max="7402" width="7" style="17" customWidth="1"/>
    <col min="7403" max="7406" width="5.6640625" style="17"/>
    <col min="7407" max="7407" width="4.83203125" style="17" customWidth="1"/>
    <col min="7408" max="7411" width="5.6640625" style="17"/>
    <col min="7412" max="7412" width="7" style="17" customWidth="1"/>
    <col min="7413" max="7413" width="10.5" style="17" customWidth="1"/>
    <col min="7414" max="7414" width="4.1640625" style="17" customWidth="1"/>
    <col min="7415" max="7415" width="7" style="17" customWidth="1"/>
    <col min="7416" max="7416" width="9.5" style="17" customWidth="1"/>
    <col min="7417" max="7417" width="4.1640625" style="17" customWidth="1"/>
    <col min="7418" max="7418" width="7" style="17" customWidth="1"/>
    <col min="7419" max="7419" width="9" style="17" customWidth="1"/>
    <col min="7420" max="7420" width="4.1640625" style="17" customWidth="1"/>
    <col min="7421" max="7421" width="7" style="17" customWidth="1"/>
    <col min="7422" max="7422" width="10.83203125" style="17" customWidth="1"/>
    <col min="7423" max="7423" width="4.1640625" style="17" customWidth="1"/>
    <col min="7424" max="7424" width="7" style="17" customWidth="1"/>
    <col min="7425" max="7425" width="11" style="17" customWidth="1"/>
    <col min="7426" max="7426" width="4.1640625" style="17" customWidth="1"/>
    <col min="7427" max="7427" width="7" style="17" customWidth="1"/>
    <col min="7428" max="7428" width="9.6640625" style="17" customWidth="1"/>
    <col min="7429" max="7429" width="4.1640625" style="17" customWidth="1"/>
    <col min="7430" max="7436" width="5.6640625" style="17"/>
    <col min="7437" max="7437" width="18.6640625" style="17" customWidth="1"/>
    <col min="7438" max="7438" width="1.6640625" style="17" customWidth="1"/>
    <col min="7439" max="7439" width="3.6640625" style="17" customWidth="1"/>
    <col min="7440" max="7440" width="19.6640625" style="17" customWidth="1"/>
    <col min="7441" max="7441" width="1.6640625" style="17" customWidth="1"/>
    <col min="7442" max="7442" width="4.1640625" style="17" customWidth="1"/>
    <col min="7443" max="7443" width="19.5" style="17" customWidth="1"/>
    <col min="7444" max="7444" width="2" style="17" customWidth="1"/>
    <col min="7445" max="7445" width="3.5" style="17" customWidth="1"/>
    <col min="7446" max="7446" width="19.83203125" style="17" customWidth="1"/>
    <col min="7447" max="7447" width="1.6640625" style="17" customWidth="1"/>
    <col min="7448" max="7448" width="3.5" style="17" customWidth="1"/>
    <col min="7449" max="7449" width="20.83203125" style="17" customWidth="1"/>
    <col min="7450" max="7450" width="1.33203125" style="17" customWidth="1"/>
    <col min="7451" max="7451" width="3.6640625" style="17" customWidth="1"/>
    <col min="7452" max="7452" width="18.1640625" style="17" customWidth="1"/>
    <col min="7453" max="7453" width="1.5" style="17" customWidth="1"/>
    <col min="7454" max="7454" width="3.5" style="17" customWidth="1"/>
    <col min="7455" max="7657" width="5.6640625" style="17"/>
    <col min="7658" max="7658" width="7" style="17" customWidth="1"/>
    <col min="7659" max="7662" width="5.6640625" style="17"/>
    <col min="7663" max="7663" width="4.83203125" style="17" customWidth="1"/>
    <col min="7664" max="7667" width="5.6640625" style="17"/>
    <col min="7668" max="7668" width="7" style="17" customWidth="1"/>
    <col min="7669" max="7669" width="10.5" style="17" customWidth="1"/>
    <col min="7670" max="7670" width="4.1640625" style="17" customWidth="1"/>
    <col min="7671" max="7671" width="7" style="17" customWidth="1"/>
    <col min="7672" max="7672" width="9.5" style="17" customWidth="1"/>
    <col min="7673" max="7673" width="4.1640625" style="17" customWidth="1"/>
    <col min="7674" max="7674" width="7" style="17" customWidth="1"/>
    <col min="7675" max="7675" width="9" style="17" customWidth="1"/>
    <col min="7676" max="7676" width="4.1640625" style="17" customWidth="1"/>
    <col min="7677" max="7677" width="7" style="17" customWidth="1"/>
    <col min="7678" max="7678" width="10.83203125" style="17" customWidth="1"/>
    <col min="7679" max="7679" width="4.1640625" style="17" customWidth="1"/>
    <col min="7680" max="7680" width="7" style="17" customWidth="1"/>
    <col min="7681" max="7681" width="11" style="17" customWidth="1"/>
    <col min="7682" max="7682" width="4.1640625" style="17" customWidth="1"/>
    <col min="7683" max="7683" width="7" style="17" customWidth="1"/>
    <col min="7684" max="7684" width="9.6640625" style="17" customWidth="1"/>
    <col min="7685" max="7685" width="4.1640625" style="17" customWidth="1"/>
    <col min="7686" max="7692" width="5.6640625" style="17"/>
    <col min="7693" max="7693" width="18.6640625" style="17" customWidth="1"/>
    <col min="7694" max="7694" width="1.6640625" style="17" customWidth="1"/>
    <col min="7695" max="7695" width="3.6640625" style="17" customWidth="1"/>
    <col min="7696" max="7696" width="19.6640625" style="17" customWidth="1"/>
    <col min="7697" max="7697" width="1.6640625" style="17" customWidth="1"/>
    <col min="7698" max="7698" width="4.1640625" style="17" customWidth="1"/>
    <col min="7699" max="7699" width="19.5" style="17" customWidth="1"/>
    <col min="7700" max="7700" width="2" style="17" customWidth="1"/>
    <col min="7701" max="7701" width="3.5" style="17" customWidth="1"/>
    <col min="7702" max="7702" width="19.83203125" style="17" customWidth="1"/>
    <col min="7703" max="7703" width="1.6640625" style="17" customWidth="1"/>
    <col min="7704" max="7704" width="3.5" style="17" customWidth="1"/>
    <col min="7705" max="7705" width="20.83203125" style="17" customWidth="1"/>
    <col min="7706" max="7706" width="1.33203125" style="17" customWidth="1"/>
    <col min="7707" max="7707" width="3.6640625" style="17" customWidth="1"/>
    <col min="7708" max="7708" width="18.1640625" style="17" customWidth="1"/>
    <col min="7709" max="7709" width="1.5" style="17" customWidth="1"/>
    <col min="7710" max="7710" width="3.5" style="17" customWidth="1"/>
    <col min="7711" max="7913" width="5.6640625" style="17"/>
    <col min="7914" max="7914" width="7" style="17" customWidth="1"/>
    <col min="7915" max="7918" width="5.6640625" style="17"/>
    <col min="7919" max="7919" width="4.83203125" style="17" customWidth="1"/>
    <col min="7920" max="7923" width="5.6640625" style="17"/>
    <col min="7924" max="7924" width="7" style="17" customWidth="1"/>
    <col min="7925" max="7925" width="10.5" style="17" customWidth="1"/>
    <col min="7926" max="7926" width="4.1640625" style="17" customWidth="1"/>
    <col min="7927" max="7927" width="7" style="17" customWidth="1"/>
    <col min="7928" max="7928" width="9.5" style="17" customWidth="1"/>
    <col min="7929" max="7929" width="4.1640625" style="17" customWidth="1"/>
    <col min="7930" max="7930" width="7" style="17" customWidth="1"/>
    <col min="7931" max="7931" width="9" style="17" customWidth="1"/>
    <col min="7932" max="7932" width="4.1640625" style="17" customWidth="1"/>
    <col min="7933" max="7933" width="7" style="17" customWidth="1"/>
    <col min="7934" max="7934" width="10.83203125" style="17" customWidth="1"/>
    <col min="7935" max="7935" width="4.1640625" style="17" customWidth="1"/>
    <col min="7936" max="7936" width="7" style="17" customWidth="1"/>
    <col min="7937" max="7937" width="11" style="17" customWidth="1"/>
    <col min="7938" max="7938" width="4.1640625" style="17" customWidth="1"/>
    <col min="7939" max="7939" width="7" style="17" customWidth="1"/>
    <col min="7940" max="7940" width="9.6640625" style="17" customWidth="1"/>
    <col min="7941" max="7941" width="4.1640625" style="17" customWidth="1"/>
    <col min="7942" max="7948" width="5.6640625" style="17"/>
    <col min="7949" max="7949" width="18.6640625" style="17" customWidth="1"/>
    <col min="7950" max="7950" width="1.6640625" style="17" customWidth="1"/>
    <col min="7951" max="7951" width="3.6640625" style="17" customWidth="1"/>
    <col min="7952" max="7952" width="19.6640625" style="17" customWidth="1"/>
    <col min="7953" max="7953" width="1.6640625" style="17" customWidth="1"/>
    <col min="7954" max="7954" width="4.1640625" style="17" customWidth="1"/>
    <col min="7955" max="7955" width="19.5" style="17" customWidth="1"/>
    <col min="7956" max="7956" width="2" style="17" customWidth="1"/>
    <col min="7957" max="7957" width="3.5" style="17" customWidth="1"/>
    <col min="7958" max="7958" width="19.83203125" style="17" customWidth="1"/>
    <col min="7959" max="7959" width="1.6640625" style="17" customWidth="1"/>
    <col min="7960" max="7960" width="3.5" style="17" customWidth="1"/>
    <col min="7961" max="7961" width="20.83203125" style="17" customWidth="1"/>
    <col min="7962" max="7962" width="1.33203125" style="17" customWidth="1"/>
    <col min="7963" max="7963" width="3.6640625" style="17" customWidth="1"/>
    <col min="7964" max="7964" width="18.1640625" style="17" customWidth="1"/>
    <col min="7965" max="7965" width="1.5" style="17" customWidth="1"/>
    <col min="7966" max="7966" width="3.5" style="17" customWidth="1"/>
    <col min="7967" max="8169" width="5.6640625" style="17"/>
    <col min="8170" max="8170" width="7" style="17" customWidth="1"/>
    <col min="8171" max="8174" width="5.6640625" style="17"/>
    <col min="8175" max="8175" width="4.83203125" style="17" customWidth="1"/>
    <col min="8176" max="8179" width="5.6640625" style="17"/>
    <col min="8180" max="8180" width="7" style="17" customWidth="1"/>
    <col min="8181" max="8181" width="10.5" style="17" customWidth="1"/>
    <col min="8182" max="8182" width="4.1640625" style="17" customWidth="1"/>
    <col min="8183" max="8183" width="7" style="17" customWidth="1"/>
    <col min="8184" max="8184" width="9.5" style="17" customWidth="1"/>
    <col min="8185" max="8185" width="4.1640625" style="17" customWidth="1"/>
    <col min="8186" max="8186" width="7" style="17" customWidth="1"/>
    <col min="8187" max="8187" width="9" style="17" customWidth="1"/>
    <col min="8188" max="8188" width="4.1640625" style="17" customWidth="1"/>
    <col min="8189" max="8189" width="7" style="17" customWidth="1"/>
    <col min="8190" max="8190" width="10.83203125" style="17" customWidth="1"/>
    <col min="8191" max="8191" width="4.1640625" style="17" customWidth="1"/>
    <col min="8192" max="8192" width="7" style="17" customWidth="1"/>
    <col min="8193" max="8193" width="11" style="17" customWidth="1"/>
    <col min="8194" max="8194" width="4.1640625" style="17" customWidth="1"/>
    <col min="8195" max="8195" width="7" style="17" customWidth="1"/>
    <col min="8196" max="8196" width="9.6640625" style="17" customWidth="1"/>
    <col min="8197" max="8197" width="4.1640625" style="17" customWidth="1"/>
    <col min="8198" max="8204" width="5.6640625" style="17"/>
    <col min="8205" max="8205" width="18.6640625" style="17" customWidth="1"/>
    <col min="8206" max="8206" width="1.6640625" style="17" customWidth="1"/>
    <col min="8207" max="8207" width="3.6640625" style="17" customWidth="1"/>
    <col min="8208" max="8208" width="19.6640625" style="17" customWidth="1"/>
    <col min="8209" max="8209" width="1.6640625" style="17" customWidth="1"/>
    <col min="8210" max="8210" width="4.1640625" style="17" customWidth="1"/>
    <col min="8211" max="8211" width="19.5" style="17" customWidth="1"/>
    <col min="8212" max="8212" width="2" style="17" customWidth="1"/>
    <col min="8213" max="8213" width="3.5" style="17" customWidth="1"/>
    <col min="8214" max="8214" width="19.83203125" style="17" customWidth="1"/>
    <col min="8215" max="8215" width="1.6640625" style="17" customWidth="1"/>
    <col min="8216" max="8216" width="3.5" style="17" customWidth="1"/>
    <col min="8217" max="8217" width="20.83203125" style="17" customWidth="1"/>
    <col min="8218" max="8218" width="1.33203125" style="17" customWidth="1"/>
    <col min="8219" max="8219" width="3.6640625" style="17" customWidth="1"/>
    <col min="8220" max="8220" width="18.1640625" style="17" customWidth="1"/>
    <col min="8221" max="8221" width="1.5" style="17" customWidth="1"/>
    <col min="8222" max="8222" width="3.5" style="17" customWidth="1"/>
    <col min="8223" max="8425" width="5.6640625" style="17"/>
    <col min="8426" max="8426" width="7" style="17" customWidth="1"/>
    <col min="8427" max="8430" width="5.6640625" style="17"/>
    <col min="8431" max="8431" width="4.83203125" style="17" customWidth="1"/>
    <col min="8432" max="8435" width="5.6640625" style="17"/>
    <col min="8436" max="8436" width="7" style="17" customWidth="1"/>
    <col min="8437" max="8437" width="10.5" style="17" customWidth="1"/>
    <col min="8438" max="8438" width="4.1640625" style="17" customWidth="1"/>
    <col min="8439" max="8439" width="7" style="17" customWidth="1"/>
    <col min="8440" max="8440" width="9.5" style="17" customWidth="1"/>
    <col min="8441" max="8441" width="4.1640625" style="17" customWidth="1"/>
    <col min="8442" max="8442" width="7" style="17" customWidth="1"/>
    <col min="8443" max="8443" width="9" style="17" customWidth="1"/>
    <col min="8444" max="8444" width="4.1640625" style="17" customWidth="1"/>
    <col min="8445" max="8445" width="7" style="17" customWidth="1"/>
    <col min="8446" max="8446" width="10.83203125" style="17" customWidth="1"/>
    <col min="8447" max="8447" width="4.1640625" style="17" customWidth="1"/>
    <col min="8448" max="8448" width="7" style="17" customWidth="1"/>
    <col min="8449" max="8449" width="11" style="17" customWidth="1"/>
    <col min="8450" max="8450" width="4.1640625" style="17" customWidth="1"/>
    <col min="8451" max="8451" width="7" style="17" customWidth="1"/>
    <col min="8452" max="8452" width="9.6640625" style="17" customWidth="1"/>
    <col min="8453" max="8453" width="4.1640625" style="17" customWidth="1"/>
    <col min="8454" max="8460" width="5.6640625" style="17"/>
    <col min="8461" max="8461" width="18.6640625" style="17" customWidth="1"/>
    <col min="8462" max="8462" width="1.6640625" style="17" customWidth="1"/>
    <col min="8463" max="8463" width="3.6640625" style="17" customWidth="1"/>
    <col min="8464" max="8464" width="19.6640625" style="17" customWidth="1"/>
    <col min="8465" max="8465" width="1.6640625" style="17" customWidth="1"/>
    <col min="8466" max="8466" width="4.1640625" style="17" customWidth="1"/>
    <col min="8467" max="8467" width="19.5" style="17" customWidth="1"/>
    <col min="8468" max="8468" width="2" style="17" customWidth="1"/>
    <col min="8469" max="8469" width="3.5" style="17" customWidth="1"/>
    <col min="8470" max="8470" width="19.83203125" style="17" customWidth="1"/>
    <col min="8471" max="8471" width="1.6640625" style="17" customWidth="1"/>
    <col min="8472" max="8472" width="3.5" style="17" customWidth="1"/>
    <col min="8473" max="8473" width="20.83203125" style="17" customWidth="1"/>
    <col min="8474" max="8474" width="1.33203125" style="17" customWidth="1"/>
    <col min="8475" max="8475" width="3.6640625" style="17" customWidth="1"/>
    <col min="8476" max="8476" width="18.1640625" style="17" customWidth="1"/>
    <col min="8477" max="8477" width="1.5" style="17" customWidth="1"/>
    <col min="8478" max="8478" width="3.5" style="17" customWidth="1"/>
    <col min="8479" max="8681" width="5.6640625" style="17"/>
    <col min="8682" max="8682" width="7" style="17" customWidth="1"/>
    <col min="8683" max="8686" width="5.6640625" style="17"/>
    <col min="8687" max="8687" width="4.83203125" style="17" customWidth="1"/>
    <col min="8688" max="8691" width="5.6640625" style="17"/>
    <col min="8692" max="8692" width="7" style="17" customWidth="1"/>
    <col min="8693" max="8693" width="10.5" style="17" customWidth="1"/>
    <col min="8694" max="8694" width="4.1640625" style="17" customWidth="1"/>
    <col min="8695" max="8695" width="7" style="17" customWidth="1"/>
    <col min="8696" max="8696" width="9.5" style="17" customWidth="1"/>
    <col min="8697" max="8697" width="4.1640625" style="17" customWidth="1"/>
    <col min="8698" max="8698" width="7" style="17" customWidth="1"/>
    <col min="8699" max="8699" width="9" style="17" customWidth="1"/>
    <col min="8700" max="8700" width="4.1640625" style="17" customWidth="1"/>
    <col min="8701" max="8701" width="7" style="17" customWidth="1"/>
    <col min="8702" max="8702" width="10.83203125" style="17" customWidth="1"/>
    <col min="8703" max="8703" width="4.1640625" style="17" customWidth="1"/>
    <col min="8704" max="8704" width="7" style="17" customWidth="1"/>
    <col min="8705" max="8705" width="11" style="17" customWidth="1"/>
    <col min="8706" max="8706" width="4.1640625" style="17" customWidth="1"/>
    <col min="8707" max="8707" width="7" style="17" customWidth="1"/>
    <col min="8708" max="8708" width="9.6640625" style="17" customWidth="1"/>
    <col min="8709" max="8709" width="4.1640625" style="17" customWidth="1"/>
    <col min="8710" max="8716" width="5.6640625" style="17"/>
    <col min="8717" max="8717" width="18.6640625" style="17" customWidth="1"/>
    <col min="8718" max="8718" width="1.6640625" style="17" customWidth="1"/>
    <col min="8719" max="8719" width="3.6640625" style="17" customWidth="1"/>
    <col min="8720" max="8720" width="19.6640625" style="17" customWidth="1"/>
    <col min="8721" max="8721" width="1.6640625" style="17" customWidth="1"/>
    <col min="8722" max="8722" width="4.1640625" style="17" customWidth="1"/>
    <col min="8723" max="8723" width="19.5" style="17" customWidth="1"/>
    <col min="8724" max="8724" width="2" style="17" customWidth="1"/>
    <col min="8725" max="8725" width="3.5" style="17" customWidth="1"/>
    <col min="8726" max="8726" width="19.83203125" style="17" customWidth="1"/>
    <col min="8727" max="8727" width="1.6640625" style="17" customWidth="1"/>
    <col min="8728" max="8728" width="3.5" style="17" customWidth="1"/>
    <col min="8729" max="8729" width="20.83203125" style="17" customWidth="1"/>
    <col min="8730" max="8730" width="1.33203125" style="17" customWidth="1"/>
    <col min="8731" max="8731" width="3.6640625" style="17" customWidth="1"/>
    <col min="8732" max="8732" width="18.1640625" style="17" customWidth="1"/>
    <col min="8733" max="8733" width="1.5" style="17" customWidth="1"/>
    <col min="8734" max="8734" width="3.5" style="17" customWidth="1"/>
    <col min="8735" max="8937" width="5.6640625" style="17"/>
    <col min="8938" max="8938" width="7" style="17" customWidth="1"/>
    <col min="8939" max="8942" width="5.6640625" style="17"/>
    <col min="8943" max="8943" width="4.83203125" style="17" customWidth="1"/>
    <col min="8944" max="8947" width="5.6640625" style="17"/>
    <col min="8948" max="8948" width="7" style="17" customWidth="1"/>
    <col min="8949" max="8949" width="10.5" style="17" customWidth="1"/>
    <col min="8950" max="8950" width="4.1640625" style="17" customWidth="1"/>
    <col min="8951" max="8951" width="7" style="17" customWidth="1"/>
    <col min="8952" max="8952" width="9.5" style="17" customWidth="1"/>
    <col min="8953" max="8953" width="4.1640625" style="17" customWidth="1"/>
    <col min="8954" max="8954" width="7" style="17" customWidth="1"/>
    <col min="8955" max="8955" width="9" style="17" customWidth="1"/>
    <col min="8956" max="8956" width="4.1640625" style="17" customWidth="1"/>
    <col min="8957" max="8957" width="7" style="17" customWidth="1"/>
    <col min="8958" max="8958" width="10.83203125" style="17" customWidth="1"/>
    <col min="8959" max="8959" width="4.1640625" style="17" customWidth="1"/>
    <col min="8960" max="8960" width="7" style="17" customWidth="1"/>
    <col min="8961" max="8961" width="11" style="17" customWidth="1"/>
    <col min="8962" max="8962" width="4.1640625" style="17" customWidth="1"/>
    <col min="8963" max="8963" width="7" style="17" customWidth="1"/>
    <col min="8964" max="8964" width="9.6640625" style="17" customWidth="1"/>
    <col min="8965" max="8965" width="4.1640625" style="17" customWidth="1"/>
    <col min="8966" max="8972" width="5.6640625" style="17"/>
    <col min="8973" max="8973" width="18.6640625" style="17" customWidth="1"/>
    <col min="8974" max="8974" width="1.6640625" style="17" customWidth="1"/>
    <col min="8975" max="8975" width="3.6640625" style="17" customWidth="1"/>
    <col min="8976" max="8976" width="19.6640625" style="17" customWidth="1"/>
    <col min="8977" max="8977" width="1.6640625" style="17" customWidth="1"/>
    <col min="8978" max="8978" width="4.1640625" style="17" customWidth="1"/>
    <col min="8979" max="8979" width="19.5" style="17" customWidth="1"/>
    <col min="8980" max="8980" width="2" style="17" customWidth="1"/>
    <col min="8981" max="8981" width="3.5" style="17" customWidth="1"/>
    <col min="8982" max="8982" width="19.83203125" style="17" customWidth="1"/>
    <col min="8983" max="8983" width="1.6640625" style="17" customWidth="1"/>
    <col min="8984" max="8984" width="3.5" style="17" customWidth="1"/>
    <col min="8985" max="8985" width="20.83203125" style="17" customWidth="1"/>
    <col min="8986" max="8986" width="1.33203125" style="17" customWidth="1"/>
    <col min="8987" max="8987" width="3.6640625" style="17" customWidth="1"/>
    <col min="8988" max="8988" width="18.1640625" style="17" customWidth="1"/>
    <col min="8989" max="8989" width="1.5" style="17" customWidth="1"/>
    <col min="8990" max="8990" width="3.5" style="17" customWidth="1"/>
    <col min="8991" max="9193" width="5.6640625" style="17"/>
    <col min="9194" max="9194" width="7" style="17" customWidth="1"/>
    <col min="9195" max="9198" width="5.6640625" style="17"/>
    <col min="9199" max="9199" width="4.83203125" style="17" customWidth="1"/>
    <col min="9200" max="9203" width="5.6640625" style="17"/>
    <col min="9204" max="9204" width="7" style="17" customWidth="1"/>
    <col min="9205" max="9205" width="10.5" style="17" customWidth="1"/>
    <col min="9206" max="9206" width="4.1640625" style="17" customWidth="1"/>
    <col min="9207" max="9207" width="7" style="17" customWidth="1"/>
    <col min="9208" max="9208" width="9.5" style="17" customWidth="1"/>
    <col min="9209" max="9209" width="4.1640625" style="17" customWidth="1"/>
    <col min="9210" max="9210" width="7" style="17" customWidth="1"/>
    <col min="9211" max="9211" width="9" style="17" customWidth="1"/>
    <col min="9212" max="9212" width="4.1640625" style="17" customWidth="1"/>
    <col min="9213" max="9213" width="7" style="17" customWidth="1"/>
    <col min="9214" max="9214" width="10.83203125" style="17" customWidth="1"/>
    <col min="9215" max="9215" width="4.1640625" style="17" customWidth="1"/>
    <col min="9216" max="9216" width="7" style="17" customWidth="1"/>
    <col min="9217" max="9217" width="11" style="17" customWidth="1"/>
    <col min="9218" max="9218" width="4.1640625" style="17" customWidth="1"/>
    <col min="9219" max="9219" width="7" style="17" customWidth="1"/>
    <col min="9220" max="9220" width="9.6640625" style="17" customWidth="1"/>
    <col min="9221" max="9221" width="4.1640625" style="17" customWidth="1"/>
    <col min="9222" max="9228" width="5.6640625" style="17"/>
    <col min="9229" max="9229" width="18.6640625" style="17" customWidth="1"/>
    <col min="9230" max="9230" width="1.6640625" style="17" customWidth="1"/>
    <col min="9231" max="9231" width="3.6640625" style="17" customWidth="1"/>
    <col min="9232" max="9232" width="19.6640625" style="17" customWidth="1"/>
    <col min="9233" max="9233" width="1.6640625" style="17" customWidth="1"/>
    <col min="9234" max="9234" width="4.1640625" style="17" customWidth="1"/>
    <col min="9235" max="9235" width="19.5" style="17" customWidth="1"/>
    <col min="9236" max="9236" width="2" style="17" customWidth="1"/>
    <col min="9237" max="9237" width="3.5" style="17" customWidth="1"/>
    <col min="9238" max="9238" width="19.83203125" style="17" customWidth="1"/>
    <col min="9239" max="9239" width="1.6640625" style="17" customWidth="1"/>
    <col min="9240" max="9240" width="3.5" style="17" customWidth="1"/>
    <col min="9241" max="9241" width="20.83203125" style="17" customWidth="1"/>
    <col min="9242" max="9242" width="1.33203125" style="17" customWidth="1"/>
    <col min="9243" max="9243" width="3.6640625" style="17" customWidth="1"/>
    <col min="9244" max="9244" width="18.1640625" style="17" customWidth="1"/>
    <col min="9245" max="9245" width="1.5" style="17" customWidth="1"/>
    <col min="9246" max="9246" width="3.5" style="17" customWidth="1"/>
    <col min="9247" max="9449" width="5.6640625" style="17"/>
    <col min="9450" max="9450" width="7" style="17" customWidth="1"/>
    <col min="9451" max="9454" width="5.6640625" style="17"/>
    <col min="9455" max="9455" width="4.83203125" style="17" customWidth="1"/>
    <col min="9456" max="9459" width="5.6640625" style="17"/>
    <col min="9460" max="9460" width="7" style="17" customWidth="1"/>
    <col min="9461" max="9461" width="10.5" style="17" customWidth="1"/>
    <col min="9462" max="9462" width="4.1640625" style="17" customWidth="1"/>
    <col min="9463" max="9463" width="7" style="17" customWidth="1"/>
    <col min="9464" max="9464" width="9.5" style="17" customWidth="1"/>
    <col min="9465" max="9465" width="4.1640625" style="17" customWidth="1"/>
    <col min="9466" max="9466" width="7" style="17" customWidth="1"/>
    <col min="9467" max="9467" width="9" style="17" customWidth="1"/>
    <col min="9468" max="9468" width="4.1640625" style="17" customWidth="1"/>
    <col min="9469" max="9469" width="7" style="17" customWidth="1"/>
    <col min="9470" max="9470" width="10.83203125" style="17" customWidth="1"/>
    <col min="9471" max="9471" width="4.1640625" style="17" customWidth="1"/>
    <col min="9472" max="9472" width="7" style="17" customWidth="1"/>
    <col min="9473" max="9473" width="11" style="17" customWidth="1"/>
    <col min="9474" max="9474" width="4.1640625" style="17" customWidth="1"/>
    <col min="9475" max="9475" width="7" style="17" customWidth="1"/>
    <col min="9476" max="9476" width="9.6640625" style="17" customWidth="1"/>
    <col min="9477" max="9477" width="4.1640625" style="17" customWidth="1"/>
    <col min="9478" max="9484" width="5.6640625" style="17"/>
    <col min="9485" max="9485" width="18.6640625" style="17" customWidth="1"/>
    <col min="9486" max="9486" width="1.6640625" style="17" customWidth="1"/>
    <col min="9487" max="9487" width="3.6640625" style="17" customWidth="1"/>
    <col min="9488" max="9488" width="19.6640625" style="17" customWidth="1"/>
    <col min="9489" max="9489" width="1.6640625" style="17" customWidth="1"/>
    <col min="9490" max="9490" width="4.1640625" style="17" customWidth="1"/>
    <col min="9491" max="9491" width="19.5" style="17" customWidth="1"/>
    <col min="9492" max="9492" width="2" style="17" customWidth="1"/>
    <col min="9493" max="9493" width="3.5" style="17" customWidth="1"/>
    <col min="9494" max="9494" width="19.83203125" style="17" customWidth="1"/>
    <col min="9495" max="9495" width="1.6640625" style="17" customWidth="1"/>
    <col min="9496" max="9496" width="3.5" style="17" customWidth="1"/>
    <col min="9497" max="9497" width="20.83203125" style="17" customWidth="1"/>
    <col min="9498" max="9498" width="1.33203125" style="17" customWidth="1"/>
    <col min="9499" max="9499" width="3.6640625" style="17" customWidth="1"/>
    <col min="9500" max="9500" width="18.1640625" style="17" customWidth="1"/>
    <col min="9501" max="9501" width="1.5" style="17" customWidth="1"/>
    <col min="9502" max="9502" width="3.5" style="17" customWidth="1"/>
    <col min="9503" max="9705" width="5.6640625" style="17"/>
    <col min="9706" max="9706" width="7" style="17" customWidth="1"/>
    <col min="9707" max="9710" width="5.6640625" style="17"/>
    <col min="9711" max="9711" width="4.83203125" style="17" customWidth="1"/>
    <col min="9712" max="9715" width="5.6640625" style="17"/>
    <col min="9716" max="9716" width="7" style="17" customWidth="1"/>
    <col min="9717" max="9717" width="10.5" style="17" customWidth="1"/>
    <col min="9718" max="9718" width="4.1640625" style="17" customWidth="1"/>
    <col min="9719" max="9719" width="7" style="17" customWidth="1"/>
    <col min="9720" max="9720" width="9.5" style="17" customWidth="1"/>
    <col min="9721" max="9721" width="4.1640625" style="17" customWidth="1"/>
    <col min="9722" max="9722" width="7" style="17" customWidth="1"/>
    <col min="9723" max="9723" width="9" style="17" customWidth="1"/>
    <col min="9724" max="9724" width="4.1640625" style="17" customWidth="1"/>
    <col min="9725" max="9725" width="7" style="17" customWidth="1"/>
    <col min="9726" max="9726" width="10.83203125" style="17" customWidth="1"/>
    <col min="9727" max="9727" width="4.1640625" style="17" customWidth="1"/>
    <col min="9728" max="9728" width="7" style="17" customWidth="1"/>
    <col min="9729" max="9729" width="11" style="17" customWidth="1"/>
    <col min="9730" max="9730" width="4.1640625" style="17" customWidth="1"/>
    <col min="9731" max="9731" width="7" style="17" customWidth="1"/>
    <col min="9732" max="9732" width="9.6640625" style="17" customWidth="1"/>
    <col min="9733" max="9733" width="4.1640625" style="17" customWidth="1"/>
    <col min="9734" max="9740" width="5.6640625" style="17"/>
    <col min="9741" max="9741" width="18.6640625" style="17" customWidth="1"/>
    <col min="9742" max="9742" width="1.6640625" style="17" customWidth="1"/>
    <col min="9743" max="9743" width="3.6640625" style="17" customWidth="1"/>
    <col min="9744" max="9744" width="19.6640625" style="17" customWidth="1"/>
    <col min="9745" max="9745" width="1.6640625" style="17" customWidth="1"/>
    <col min="9746" max="9746" width="4.1640625" style="17" customWidth="1"/>
    <col min="9747" max="9747" width="19.5" style="17" customWidth="1"/>
    <col min="9748" max="9748" width="2" style="17" customWidth="1"/>
    <col min="9749" max="9749" width="3.5" style="17" customWidth="1"/>
    <col min="9750" max="9750" width="19.83203125" style="17" customWidth="1"/>
    <col min="9751" max="9751" width="1.6640625" style="17" customWidth="1"/>
    <col min="9752" max="9752" width="3.5" style="17" customWidth="1"/>
    <col min="9753" max="9753" width="20.83203125" style="17" customWidth="1"/>
    <col min="9754" max="9754" width="1.33203125" style="17" customWidth="1"/>
    <col min="9755" max="9755" width="3.6640625" style="17" customWidth="1"/>
    <col min="9756" max="9756" width="18.1640625" style="17" customWidth="1"/>
    <col min="9757" max="9757" width="1.5" style="17" customWidth="1"/>
    <col min="9758" max="9758" width="3.5" style="17" customWidth="1"/>
    <col min="9759" max="9961" width="5.6640625" style="17"/>
    <col min="9962" max="9962" width="7" style="17" customWidth="1"/>
    <col min="9963" max="9966" width="5.6640625" style="17"/>
    <col min="9967" max="9967" width="4.83203125" style="17" customWidth="1"/>
    <col min="9968" max="9971" width="5.6640625" style="17"/>
    <col min="9972" max="9972" width="7" style="17" customWidth="1"/>
    <col min="9973" max="9973" width="10.5" style="17" customWidth="1"/>
    <col min="9974" max="9974" width="4.1640625" style="17" customWidth="1"/>
    <col min="9975" max="9975" width="7" style="17" customWidth="1"/>
    <col min="9976" max="9976" width="9.5" style="17" customWidth="1"/>
    <col min="9977" max="9977" width="4.1640625" style="17" customWidth="1"/>
    <col min="9978" max="9978" width="7" style="17" customWidth="1"/>
    <col min="9979" max="9979" width="9" style="17" customWidth="1"/>
    <col min="9980" max="9980" width="4.1640625" style="17" customWidth="1"/>
    <col min="9981" max="9981" width="7" style="17" customWidth="1"/>
    <col min="9982" max="9982" width="10.83203125" style="17" customWidth="1"/>
    <col min="9983" max="9983" width="4.1640625" style="17" customWidth="1"/>
    <col min="9984" max="9984" width="7" style="17" customWidth="1"/>
    <col min="9985" max="9985" width="11" style="17" customWidth="1"/>
    <col min="9986" max="9986" width="4.1640625" style="17" customWidth="1"/>
    <col min="9987" max="9987" width="7" style="17" customWidth="1"/>
    <col min="9988" max="9988" width="9.6640625" style="17" customWidth="1"/>
    <col min="9989" max="9989" width="4.1640625" style="17" customWidth="1"/>
    <col min="9990" max="9996" width="5.6640625" style="17"/>
    <col min="9997" max="9997" width="18.6640625" style="17" customWidth="1"/>
    <col min="9998" max="9998" width="1.6640625" style="17" customWidth="1"/>
    <col min="9999" max="9999" width="3.6640625" style="17" customWidth="1"/>
    <col min="10000" max="10000" width="19.6640625" style="17" customWidth="1"/>
    <col min="10001" max="10001" width="1.6640625" style="17" customWidth="1"/>
    <col min="10002" max="10002" width="4.1640625" style="17" customWidth="1"/>
    <col min="10003" max="10003" width="19.5" style="17" customWidth="1"/>
    <col min="10004" max="10004" width="2" style="17" customWidth="1"/>
    <col min="10005" max="10005" width="3.5" style="17" customWidth="1"/>
    <col min="10006" max="10006" width="19.83203125" style="17" customWidth="1"/>
    <col min="10007" max="10007" width="1.6640625" style="17" customWidth="1"/>
    <col min="10008" max="10008" width="3.5" style="17" customWidth="1"/>
    <col min="10009" max="10009" width="20.83203125" style="17" customWidth="1"/>
    <col min="10010" max="10010" width="1.33203125" style="17" customWidth="1"/>
    <col min="10011" max="10011" width="3.6640625" style="17" customWidth="1"/>
    <col min="10012" max="10012" width="18.1640625" style="17" customWidth="1"/>
    <col min="10013" max="10013" width="1.5" style="17" customWidth="1"/>
    <col min="10014" max="10014" width="3.5" style="17" customWidth="1"/>
    <col min="10015" max="10217" width="5.6640625" style="17"/>
    <col min="10218" max="10218" width="7" style="17" customWidth="1"/>
    <col min="10219" max="10222" width="5.6640625" style="17"/>
    <col min="10223" max="10223" width="4.83203125" style="17" customWidth="1"/>
    <col min="10224" max="10227" width="5.6640625" style="17"/>
    <col min="10228" max="10228" width="7" style="17" customWidth="1"/>
    <col min="10229" max="10229" width="10.5" style="17" customWidth="1"/>
    <col min="10230" max="10230" width="4.1640625" style="17" customWidth="1"/>
    <col min="10231" max="10231" width="7" style="17" customWidth="1"/>
    <col min="10232" max="10232" width="9.5" style="17" customWidth="1"/>
    <col min="10233" max="10233" width="4.1640625" style="17" customWidth="1"/>
    <col min="10234" max="10234" width="7" style="17" customWidth="1"/>
    <col min="10235" max="10235" width="9" style="17" customWidth="1"/>
    <col min="10236" max="10236" width="4.1640625" style="17" customWidth="1"/>
    <col min="10237" max="10237" width="7" style="17" customWidth="1"/>
    <col min="10238" max="10238" width="10.83203125" style="17" customWidth="1"/>
    <col min="10239" max="10239" width="4.1640625" style="17" customWidth="1"/>
    <col min="10240" max="10240" width="7" style="17" customWidth="1"/>
    <col min="10241" max="10241" width="11" style="17" customWidth="1"/>
    <col min="10242" max="10242" width="4.1640625" style="17" customWidth="1"/>
    <col min="10243" max="10243" width="7" style="17" customWidth="1"/>
    <col min="10244" max="10244" width="9.6640625" style="17" customWidth="1"/>
    <col min="10245" max="10245" width="4.1640625" style="17" customWidth="1"/>
    <col min="10246" max="10252" width="5.6640625" style="17"/>
    <col min="10253" max="10253" width="18.6640625" style="17" customWidth="1"/>
    <col min="10254" max="10254" width="1.6640625" style="17" customWidth="1"/>
    <col min="10255" max="10255" width="3.6640625" style="17" customWidth="1"/>
    <col min="10256" max="10256" width="19.6640625" style="17" customWidth="1"/>
    <col min="10257" max="10257" width="1.6640625" style="17" customWidth="1"/>
    <col min="10258" max="10258" width="4.1640625" style="17" customWidth="1"/>
    <col min="10259" max="10259" width="19.5" style="17" customWidth="1"/>
    <col min="10260" max="10260" width="2" style="17" customWidth="1"/>
    <col min="10261" max="10261" width="3.5" style="17" customWidth="1"/>
    <col min="10262" max="10262" width="19.83203125" style="17" customWidth="1"/>
    <col min="10263" max="10263" width="1.6640625" style="17" customWidth="1"/>
    <col min="10264" max="10264" width="3.5" style="17" customWidth="1"/>
    <col min="10265" max="10265" width="20.83203125" style="17" customWidth="1"/>
    <col min="10266" max="10266" width="1.33203125" style="17" customWidth="1"/>
    <col min="10267" max="10267" width="3.6640625" style="17" customWidth="1"/>
    <col min="10268" max="10268" width="18.1640625" style="17" customWidth="1"/>
    <col min="10269" max="10269" width="1.5" style="17" customWidth="1"/>
    <col min="10270" max="10270" width="3.5" style="17" customWidth="1"/>
    <col min="10271" max="10473" width="5.6640625" style="17"/>
    <col min="10474" max="10474" width="7" style="17" customWidth="1"/>
    <col min="10475" max="10478" width="5.6640625" style="17"/>
    <col min="10479" max="10479" width="4.83203125" style="17" customWidth="1"/>
    <col min="10480" max="10483" width="5.6640625" style="17"/>
    <col min="10484" max="10484" width="7" style="17" customWidth="1"/>
    <col min="10485" max="10485" width="10.5" style="17" customWidth="1"/>
    <col min="10486" max="10486" width="4.1640625" style="17" customWidth="1"/>
    <col min="10487" max="10487" width="7" style="17" customWidth="1"/>
    <col min="10488" max="10488" width="9.5" style="17" customWidth="1"/>
    <col min="10489" max="10489" width="4.1640625" style="17" customWidth="1"/>
    <col min="10490" max="10490" width="7" style="17" customWidth="1"/>
    <col min="10491" max="10491" width="9" style="17" customWidth="1"/>
    <col min="10492" max="10492" width="4.1640625" style="17" customWidth="1"/>
    <col min="10493" max="10493" width="7" style="17" customWidth="1"/>
    <col min="10494" max="10494" width="10.83203125" style="17" customWidth="1"/>
    <col min="10495" max="10495" width="4.1640625" style="17" customWidth="1"/>
    <col min="10496" max="10496" width="7" style="17" customWidth="1"/>
    <col min="10497" max="10497" width="11" style="17" customWidth="1"/>
    <col min="10498" max="10498" width="4.1640625" style="17" customWidth="1"/>
    <col min="10499" max="10499" width="7" style="17" customWidth="1"/>
    <col min="10500" max="10500" width="9.6640625" style="17" customWidth="1"/>
    <col min="10501" max="10501" width="4.1640625" style="17" customWidth="1"/>
    <col min="10502" max="10508" width="5.6640625" style="17"/>
    <col min="10509" max="10509" width="18.6640625" style="17" customWidth="1"/>
    <col min="10510" max="10510" width="1.6640625" style="17" customWidth="1"/>
    <col min="10511" max="10511" width="3.6640625" style="17" customWidth="1"/>
    <col min="10512" max="10512" width="19.6640625" style="17" customWidth="1"/>
    <col min="10513" max="10513" width="1.6640625" style="17" customWidth="1"/>
    <col min="10514" max="10514" width="4.1640625" style="17" customWidth="1"/>
    <col min="10515" max="10515" width="19.5" style="17" customWidth="1"/>
    <col min="10516" max="10516" width="2" style="17" customWidth="1"/>
    <col min="10517" max="10517" width="3.5" style="17" customWidth="1"/>
    <col min="10518" max="10518" width="19.83203125" style="17" customWidth="1"/>
    <col min="10519" max="10519" width="1.6640625" style="17" customWidth="1"/>
    <col min="10520" max="10520" width="3.5" style="17" customWidth="1"/>
    <col min="10521" max="10521" width="20.83203125" style="17" customWidth="1"/>
    <col min="10522" max="10522" width="1.33203125" style="17" customWidth="1"/>
    <col min="10523" max="10523" width="3.6640625" style="17" customWidth="1"/>
    <col min="10524" max="10524" width="18.1640625" style="17" customWidth="1"/>
    <col min="10525" max="10525" width="1.5" style="17" customWidth="1"/>
    <col min="10526" max="10526" width="3.5" style="17" customWidth="1"/>
    <col min="10527" max="10729" width="5.6640625" style="17"/>
    <col min="10730" max="10730" width="7" style="17" customWidth="1"/>
    <col min="10731" max="10734" width="5.6640625" style="17"/>
    <col min="10735" max="10735" width="4.83203125" style="17" customWidth="1"/>
    <col min="10736" max="10739" width="5.6640625" style="17"/>
    <col min="10740" max="10740" width="7" style="17" customWidth="1"/>
    <col min="10741" max="10741" width="10.5" style="17" customWidth="1"/>
    <col min="10742" max="10742" width="4.1640625" style="17" customWidth="1"/>
    <col min="10743" max="10743" width="7" style="17" customWidth="1"/>
    <col min="10744" max="10744" width="9.5" style="17" customWidth="1"/>
    <col min="10745" max="10745" width="4.1640625" style="17" customWidth="1"/>
    <col min="10746" max="10746" width="7" style="17" customWidth="1"/>
    <col min="10747" max="10747" width="9" style="17" customWidth="1"/>
    <col min="10748" max="10748" width="4.1640625" style="17" customWidth="1"/>
    <col min="10749" max="10749" width="7" style="17" customWidth="1"/>
    <col min="10750" max="10750" width="10.83203125" style="17" customWidth="1"/>
    <col min="10751" max="10751" width="4.1640625" style="17" customWidth="1"/>
    <col min="10752" max="10752" width="7" style="17" customWidth="1"/>
    <col min="10753" max="10753" width="11" style="17" customWidth="1"/>
    <col min="10754" max="10754" width="4.1640625" style="17" customWidth="1"/>
    <col min="10755" max="10755" width="7" style="17" customWidth="1"/>
    <col min="10756" max="10756" width="9.6640625" style="17" customWidth="1"/>
    <col min="10757" max="10757" width="4.1640625" style="17" customWidth="1"/>
    <col min="10758" max="10764" width="5.6640625" style="17"/>
    <col min="10765" max="10765" width="18.6640625" style="17" customWidth="1"/>
    <col min="10766" max="10766" width="1.6640625" style="17" customWidth="1"/>
    <col min="10767" max="10767" width="3.6640625" style="17" customWidth="1"/>
    <col min="10768" max="10768" width="19.6640625" style="17" customWidth="1"/>
    <col min="10769" max="10769" width="1.6640625" style="17" customWidth="1"/>
    <col min="10770" max="10770" width="4.1640625" style="17" customWidth="1"/>
    <col min="10771" max="10771" width="19.5" style="17" customWidth="1"/>
    <col min="10772" max="10772" width="2" style="17" customWidth="1"/>
    <col min="10773" max="10773" width="3.5" style="17" customWidth="1"/>
    <col min="10774" max="10774" width="19.83203125" style="17" customWidth="1"/>
    <col min="10775" max="10775" width="1.6640625" style="17" customWidth="1"/>
    <col min="10776" max="10776" width="3.5" style="17" customWidth="1"/>
    <col min="10777" max="10777" width="20.83203125" style="17" customWidth="1"/>
    <col min="10778" max="10778" width="1.33203125" style="17" customWidth="1"/>
    <col min="10779" max="10779" width="3.6640625" style="17" customWidth="1"/>
    <col min="10780" max="10780" width="18.1640625" style="17" customWidth="1"/>
    <col min="10781" max="10781" width="1.5" style="17" customWidth="1"/>
    <col min="10782" max="10782" width="3.5" style="17" customWidth="1"/>
    <col min="10783" max="10985" width="5.6640625" style="17"/>
    <col min="10986" max="10986" width="7" style="17" customWidth="1"/>
    <col min="10987" max="10990" width="5.6640625" style="17"/>
    <col min="10991" max="10991" width="4.83203125" style="17" customWidth="1"/>
    <col min="10992" max="10995" width="5.6640625" style="17"/>
    <col min="10996" max="10996" width="7" style="17" customWidth="1"/>
    <col min="10997" max="10997" width="10.5" style="17" customWidth="1"/>
    <col min="10998" max="10998" width="4.1640625" style="17" customWidth="1"/>
    <col min="10999" max="10999" width="7" style="17" customWidth="1"/>
    <col min="11000" max="11000" width="9.5" style="17" customWidth="1"/>
    <col min="11001" max="11001" width="4.1640625" style="17" customWidth="1"/>
    <col min="11002" max="11002" width="7" style="17" customWidth="1"/>
    <col min="11003" max="11003" width="9" style="17" customWidth="1"/>
    <col min="11004" max="11004" width="4.1640625" style="17" customWidth="1"/>
    <col min="11005" max="11005" width="7" style="17" customWidth="1"/>
    <col min="11006" max="11006" width="10.83203125" style="17" customWidth="1"/>
    <col min="11007" max="11007" width="4.1640625" style="17" customWidth="1"/>
    <col min="11008" max="11008" width="7" style="17" customWidth="1"/>
    <col min="11009" max="11009" width="11" style="17" customWidth="1"/>
    <col min="11010" max="11010" width="4.1640625" style="17" customWidth="1"/>
    <col min="11011" max="11011" width="7" style="17" customWidth="1"/>
    <col min="11012" max="11012" width="9.6640625" style="17" customWidth="1"/>
    <col min="11013" max="11013" width="4.1640625" style="17" customWidth="1"/>
    <col min="11014" max="11020" width="5.6640625" style="17"/>
    <col min="11021" max="11021" width="18.6640625" style="17" customWidth="1"/>
    <col min="11022" max="11022" width="1.6640625" style="17" customWidth="1"/>
    <col min="11023" max="11023" width="3.6640625" style="17" customWidth="1"/>
    <col min="11024" max="11024" width="19.6640625" style="17" customWidth="1"/>
    <col min="11025" max="11025" width="1.6640625" style="17" customWidth="1"/>
    <col min="11026" max="11026" width="4.1640625" style="17" customWidth="1"/>
    <col min="11027" max="11027" width="19.5" style="17" customWidth="1"/>
    <col min="11028" max="11028" width="2" style="17" customWidth="1"/>
    <col min="11029" max="11029" width="3.5" style="17" customWidth="1"/>
    <col min="11030" max="11030" width="19.83203125" style="17" customWidth="1"/>
    <col min="11031" max="11031" width="1.6640625" style="17" customWidth="1"/>
    <col min="11032" max="11032" width="3.5" style="17" customWidth="1"/>
    <col min="11033" max="11033" width="20.83203125" style="17" customWidth="1"/>
    <col min="11034" max="11034" width="1.33203125" style="17" customWidth="1"/>
    <col min="11035" max="11035" width="3.6640625" style="17" customWidth="1"/>
    <col min="11036" max="11036" width="18.1640625" style="17" customWidth="1"/>
    <col min="11037" max="11037" width="1.5" style="17" customWidth="1"/>
    <col min="11038" max="11038" width="3.5" style="17" customWidth="1"/>
    <col min="11039" max="11241" width="5.6640625" style="17"/>
    <col min="11242" max="11242" width="7" style="17" customWidth="1"/>
    <col min="11243" max="11246" width="5.6640625" style="17"/>
    <col min="11247" max="11247" width="4.83203125" style="17" customWidth="1"/>
    <col min="11248" max="11251" width="5.6640625" style="17"/>
    <col min="11252" max="11252" width="7" style="17" customWidth="1"/>
    <col min="11253" max="11253" width="10.5" style="17" customWidth="1"/>
    <col min="11254" max="11254" width="4.1640625" style="17" customWidth="1"/>
    <col min="11255" max="11255" width="7" style="17" customWidth="1"/>
    <col min="11256" max="11256" width="9.5" style="17" customWidth="1"/>
    <col min="11257" max="11257" width="4.1640625" style="17" customWidth="1"/>
    <col min="11258" max="11258" width="7" style="17" customWidth="1"/>
    <col min="11259" max="11259" width="9" style="17" customWidth="1"/>
    <col min="11260" max="11260" width="4.1640625" style="17" customWidth="1"/>
    <col min="11261" max="11261" width="7" style="17" customWidth="1"/>
    <col min="11262" max="11262" width="10.83203125" style="17" customWidth="1"/>
    <col min="11263" max="11263" width="4.1640625" style="17" customWidth="1"/>
    <col min="11264" max="11264" width="7" style="17" customWidth="1"/>
    <col min="11265" max="11265" width="11" style="17" customWidth="1"/>
    <col min="11266" max="11266" width="4.1640625" style="17" customWidth="1"/>
    <col min="11267" max="11267" width="7" style="17" customWidth="1"/>
    <col min="11268" max="11268" width="9.6640625" style="17" customWidth="1"/>
    <col min="11269" max="11269" width="4.1640625" style="17" customWidth="1"/>
    <col min="11270" max="11276" width="5.6640625" style="17"/>
    <col min="11277" max="11277" width="18.6640625" style="17" customWidth="1"/>
    <col min="11278" max="11278" width="1.6640625" style="17" customWidth="1"/>
    <col min="11279" max="11279" width="3.6640625" style="17" customWidth="1"/>
    <col min="11280" max="11280" width="19.6640625" style="17" customWidth="1"/>
    <col min="11281" max="11281" width="1.6640625" style="17" customWidth="1"/>
    <col min="11282" max="11282" width="4.1640625" style="17" customWidth="1"/>
    <col min="11283" max="11283" width="19.5" style="17" customWidth="1"/>
    <col min="11284" max="11284" width="2" style="17" customWidth="1"/>
    <col min="11285" max="11285" width="3.5" style="17" customWidth="1"/>
    <col min="11286" max="11286" width="19.83203125" style="17" customWidth="1"/>
    <col min="11287" max="11287" width="1.6640625" style="17" customWidth="1"/>
    <col min="11288" max="11288" width="3.5" style="17" customWidth="1"/>
    <col min="11289" max="11289" width="20.83203125" style="17" customWidth="1"/>
    <col min="11290" max="11290" width="1.33203125" style="17" customWidth="1"/>
    <col min="11291" max="11291" width="3.6640625" style="17" customWidth="1"/>
    <col min="11292" max="11292" width="18.1640625" style="17" customWidth="1"/>
    <col min="11293" max="11293" width="1.5" style="17" customWidth="1"/>
    <col min="11294" max="11294" width="3.5" style="17" customWidth="1"/>
    <col min="11295" max="11497" width="5.6640625" style="17"/>
    <col min="11498" max="11498" width="7" style="17" customWidth="1"/>
    <col min="11499" max="11502" width="5.6640625" style="17"/>
    <col min="11503" max="11503" width="4.83203125" style="17" customWidth="1"/>
    <col min="11504" max="11507" width="5.6640625" style="17"/>
    <col min="11508" max="11508" width="7" style="17" customWidth="1"/>
    <col min="11509" max="11509" width="10.5" style="17" customWidth="1"/>
    <col min="11510" max="11510" width="4.1640625" style="17" customWidth="1"/>
    <col min="11511" max="11511" width="7" style="17" customWidth="1"/>
    <col min="11512" max="11512" width="9.5" style="17" customWidth="1"/>
    <col min="11513" max="11513" width="4.1640625" style="17" customWidth="1"/>
    <col min="11514" max="11514" width="7" style="17" customWidth="1"/>
    <col min="11515" max="11515" width="9" style="17" customWidth="1"/>
    <col min="11516" max="11516" width="4.1640625" style="17" customWidth="1"/>
    <col min="11517" max="11517" width="7" style="17" customWidth="1"/>
    <col min="11518" max="11518" width="10.83203125" style="17" customWidth="1"/>
    <col min="11519" max="11519" width="4.1640625" style="17" customWidth="1"/>
    <col min="11520" max="11520" width="7" style="17" customWidth="1"/>
    <col min="11521" max="11521" width="11" style="17" customWidth="1"/>
    <col min="11522" max="11522" width="4.1640625" style="17" customWidth="1"/>
    <col min="11523" max="11523" width="7" style="17" customWidth="1"/>
    <col min="11524" max="11524" width="9.6640625" style="17" customWidth="1"/>
    <col min="11525" max="11525" width="4.1640625" style="17" customWidth="1"/>
    <col min="11526" max="11532" width="5.6640625" style="17"/>
    <col min="11533" max="11533" width="18.6640625" style="17" customWidth="1"/>
    <col min="11534" max="11534" width="1.6640625" style="17" customWidth="1"/>
    <col min="11535" max="11535" width="3.6640625" style="17" customWidth="1"/>
    <col min="11536" max="11536" width="19.6640625" style="17" customWidth="1"/>
    <col min="11537" max="11537" width="1.6640625" style="17" customWidth="1"/>
    <col min="11538" max="11538" width="4.1640625" style="17" customWidth="1"/>
    <col min="11539" max="11539" width="19.5" style="17" customWidth="1"/>
    <col min="11540" max="11540" width="2" style="17" customWidth="1"/>
    <col min="11541" max="11541" width="3.5" style="17" customWidth="1"/>
    <col min="11542" max="11542" width="19.83203125" style="17" customWidth="1"/>
    <col min="11543" max="11543" width="1.6640625" style="17" customWidth="1"/>
    <col min="11544" max="11544" width="3.5" style="17" customWidth="1"/>
    <col min="11545" max="11545" width="20.83203125" style="17" customWidth="1"/>
    <col min="11546" max="11546" width="1.33203125" style="17" customWidth="1"/>
    <col min="11547" max="11547" width="3.6640625" style="17" customWidth="1"/>
    <col min="11548" max="11548" width="18.1640625" style="17" customWidth="1"/>
    <col min="11549" max="11549" width="1.5" style="17" customWidth="1"/>
    <col min="11550" max="11550" width="3.5" style="17" customWidth="1"/>
    <col min="11551" max="11753" width="5.6640625" style="17"/>
    <col min="11754" max="11754" width="7" style="17" customWidth="1"/>
    <col min="11755" max="11758" width="5.6640625" style="17"/>
    <col min="11759" max="11759" width="4.83203125" style="17" customWidth="1"/>
    <col min="11760" max="11763" width="5.6640625" style="17"/>
    <col min="11764" max="11764" width="7" style="17" customWidth="1"/>
    <col min="11765" max="11765" width="10.5" style="17" customWidth="1"/>
    <col min="11766" max="11766" width="4.1640625" style="17" customWidth="1"/>
    <col min="11767" max="11767" width="7" style="17" customWidth="1"/>
    <col min="11768" max="11768" width="9.5" style="17" customWidth="1"/>
    <col min="11769" max="11769" width="4.1640625" style="17" customWidth="1"/>
    <col min="11770" max="11770" width="7" style="17" customWidth="1"/>
    <col min="11771" max="11771" width="9" style="17" customWidth="1"/>
    <col min="11772" max="11772" width="4.1640625" style="17" customWidth="1"/>
    <col min="11773" max="11773" width="7" style="17" customWidth="1"/>
    <col min="11774" max="11774" width="10.83203125" style="17" customWidth="1"/>
    <col min="11775" max="11775" width="4.1640625" style="17" customWidth="1"/>
    <col min="11776" max="11776" width="7" style="17" customWidth="1"/>
    <col min="11777" max="11777" width="11" style="17" customWidth="1"/>
    <col min="11778" max="11778" width="4.1640625" style="17" customWidth="1"/>
    <col min="11779" max="11779" width="7" style="17" customWidth="1"/>
    <col min="11780" max="11780" width="9.6640625" style="17" customWidth="1"/>
    <col min="11781" max="11781" width="4.1640625" style="17" customWidth="1"/>
    <col min="11782" max="11788" width="5.6640625" style="17"/>
    <col min="11789" max="11789" width="18.6640625" style="17" customWidth="1"/>
    <col min="11790" max="11790" width="1.6640625" style="17" customWidth="1"/>
    <col min="11791" max="11791" width="3.6640625" style="17" customWidth="1"/>
    <col min="11792" max="11792" width="19.6640625" style="17" customWidth="1"/>
    <col min="11793" max="11793" width="1.6640625" style="17" customWidth="1"/>
    <col min="11794" max="11794" width="4.1640625" style="17" customWidth="1"/>
    <col min="11795" max="11795" width="19.5" style="17" customWidth="1"/>
    <col min="11796" max="11796" width="2" style="17" customWidth="1"/>
    <col min="11797" max="11797" width="3.5" style="17" customWidth="1"/>
    <col min="11798" max="11798" width="19.83203125" style="17" customWidth="1"/>
    <col min="11799" max="11799" width="1.6640625" style="17" customWidth="1"/>
    <col min="11800" max="11800" width="3.5" style="17" customWidth="1"/>
    <col min="11801" max="11801" width="20.83203125" style="17" customWidth="1"/>
    <col min="11802" max="11802" width="1.33203125" style="17" customWidth="1"/>
    <col min="11803" max="11803" width="3.6640625" style="17" customWidth="1"/>
    <col min="11804" max="11804" width="18.1640625" style="17" customWidth="1"/>
    <col min="11805" max="11805" width="1.5" style="17" customWidth="1"/>
    <col min="11806" max="11806" width="3.5" style="17" customWidth="1"/>
    <col min="11807" max="12009" width="5.6640625" style="17"/>
    <col min="12010" max="12010" width="7" style="17" customWidth="1"/>
    <col min="12011" max="12014" width="5.6640625" style="17"/>
    <col min="12015" max="12015" width="4.83203125" style="17" customWidth="1"/>
    <col min="12016" max="12019" width="5.6640625" style="17"/>
    <col min="12020" max="12020" width="7" style="17" customWidth="1"/>
    <col min="12021" max="12021" width="10.5" style="17" customWidth="1"/>
    <col min="12022" max="12022" width="4.1640625" style="17" customWidth="1"/>
    <col min="12023" max="12023" width="7" style="17" customWidth="1"/>
    <col min="12024" max="12024" width="9.5" style="17" customWidth="1"/>
    <col min="12025" max="12025" width="4.1640625" style="17" customWidth="1"/>
    <col min="12026" max="12026" width="7" style="17" customWidth="1"/>
    <col min="12027" max="12027" width="9" style="17" customWidth="1"/>
    <col min="12028" max="12028" width="4.1640625" style="17" customWidth="1"/>
    <col min="12029" max="12029" width="7" style="17" customWidth="1"/>
    <col min="12030" max="12030" width="10.83203125" style="17" customWidth="1"/>
    <col min="12031" max="12031" width="4.1640625" style="17" customWidth="1"/>
    <col min="12032" max="12032" width="7" style="17" customWidth="1"/>
    <col min="12033" max="12033" width="11" style="17" customWidth="1"/>
    <col min="12034" max="12034" width="4.1640625" style="17" customWidth="1"/>
    <col min="12035" max="12035" width="7" style="17" customWidth="1"/>
    <col min="12036" max="12036" width="9.6640625" style="17" customWidth="1"/>
    <col min="12037" max="12037" width="4.1640625" style="17" customWidth="1"/>
    <col min="12038" max="12044" width="5.6640625" style="17"/>
    <col min="12045" max="12045" width="18.6640625" style="17" customWidth="1"/>
    <col min="12046" max="12046" width="1.6640625" style="17" customWidth="1"/>
    <col min="12047" max="12047" width="3.6640625" style="17" customWidth="1"/>
    <col min="12048" max="12048" width="19.6640625" style="17" customWidth="1"/>
    <col min="12049" max="12049" width="1.6640625" style="17" customWidth="1"/>
    <col min="12050" max="12050" width="4.1640625" style="17" customWidth="1"/>
    <col min="12051" max="12051" width="19.5" style="17" customWidth="1"/>
    <col min="12052" max="12052" width="2" style="17" customWidth="1"/>
    <col min="12053" max="12053" width="3.5" style="17" customWidth="1"/>
    <col min="12054" max="12054" width="19.83203125" style="17" customWidth="1"/>
    <col min="12055" max="12055" width="1.6640625" style="17" customWidth="1"/>
    <col min="12056" max="12056" width="3.5" style="17" customWidth="1"/>
    <col min="12057" max="12057" width="20.83203125" style="17" customWidth="1"/>
    <col min="12058" max="12058" width="1.33203125" style="17" customWidth="1"/>
    <col min="12059" max="12059" width="3.6640625" style="17" customWidth="1"/>
    <col min="12060" max="12060" width="18.1640625" style="17" customWidth="1"/>
    <col min="12061" max="12061" width="1.5" style="17" customWidth="1"/>
    <col min="12062" max="12062" width="3.5" style="17" customWidth="1"/>
    <col min="12063" max="12265" width="5.6640625" style="17"/>
    <col min="12266" max="12266" width="7" style="17" customWidth="1"/>
    <col min="12267" max="12270" width="5.6640625" style="17"/>
    <col min="12271" max="12271" width="4.83203125" style="17" customWidth="1"/>
    <col min="12272" max="12275" width="5.6640625" style="17"/>
    <col min="12276" max="12276" width="7" style="17" customWidth="1"/>
    <col min="12277" max="12277" width="10.5" style="17" customWidth="1"/>
    <col min="12278" max="12278" width="4.1640625" style="17" customWidth="1"/>
    <col min="12279" max="12279" width="7" style="17" customWidth="1"/>
    <col min="12280" max="12280" width="9.5" style="17" customWidth="1"/>
    <col min="12281" max="12281" width="4.1640625" style="17" customWidth="1"/>
    <col min="12282" max="12282" width="7" style="17" customWidth="1"/>
    <col min="12283" max="12283" width="9" style="17" customWidth="1"/>
    <col min="12284" max="12284" width="4.1640625" style="17" customWidth="1"/>
    <col min="12285" max="12285" width="7" style="17" customWidth="1"/>
    <col min="12286" max="12286" width="10.83203125" style="17" customWidth="1"/>
    <col min="12287" max="12287" width="4.1640625" style="17" customWidth="1"/>
    <col min="12288" max="12288" width="7" style="17" customWidth="1"/>
    <col min="12289" max="12289" width="11" style="17" customWidth="1"/>
    <col min="12290" max="12290" width="4.1640625" style="17" customWidth="1"/>
    <col min="12291" max="12291" width="7" style="17" customWidth="1"/>
    <col min="12292" max="12292" width="9.6640625" style="17" customWidth="1"/>
    <col min="12293" max="12293" width="4.1640625" style="17" customWidth="1"/>
    <col min="12294" max="12300" width="5.6640625" style="17"/>
    <col min="12301" max="12301" width="18.6640625" style="17" customWidth="1"/>
    <col min="12302" max="12302" width="1.6640625" style="17" customWidth="1"/>
    <col min="12303" max="12303" width="3.6640625" style="17" customWidth="1"/>
    <col min="12304" max="12304" width="19.6640625" style="17" customWidth="1"/>
    <col min="12305" max="12305" width="1.6640625" style="17" customWidth="1"/>
    <col min="12306" max="12306" width="4.1640625" style="17" customWidth="1"/>
    <col min="12307" max="12307" width="19.5" style="17" customWidth="1"/>
    <col min="12308" max="12308" width="2" style="17" customWidth="1"/>
    <col min="12309" max="12309" width="3.5" style="17" customWidth="1"/>
    <col min="12310" max="12310" width="19.83203125" style="17" customWidth="1"/>
    <col min="12311" max="12311" width="1.6640625" style="17" customWidth="1"/>
    <col min="12312" max="12312" width="3.5" style="17" customWidth="1"/>
    <col min="12313" max="12313" width="20.83203125" style="17" customWidth="1"/>
    <col min="12314" max="12314" width="1.33203125" style="17" customWidth="1"/>
    <col min="12315" max="12315" width="3.6640625" style="17" customWidth="1"/>
    <col min="12316" max="12316" width="18.1640625" style="17" customWidth="1"/>
    <col min="12317" max="12317" width="1.5" style="17" customWidth="1"/>
    <col min="12318" max="12318" width="3.5" style="17" customWidth="1"/>
    <col min="12319" max="12521" width="5.6640625" style="17"/>
    <col min="12522" max="12522" width="7" style="17" customWidth="1"/>
    <col min="12523" max="12526" width="5.6640625" style="17"/>
    <col min="12527" max="12527" width="4.83203125" style="17" customWidth="1"/>
    <col min="12528" max="12531" width="5.6640625" style="17"/>
    <col min="12532" max="12532" width="7" style="17" customWidth="1"/>
    <col min="12533" max="12533" width="10.5" style="17" customWidth="1"/>
    <col min="12534" max="12534" width="4.1640625" style="17" customWidth="1"/>
    <col min="12535" max="12535" width="7" style="17" customWidth="1"/>
    <col min="12536" max="12536" width="9.5" style="17" customWidth="1"/>
    <col min="12537" max="12537" width="4.1640625" style="17" customWidth="1"/>
    <col min="12538" max="12538" width="7" style="17" customWidth="1"/>
    <col min="12539" max="12539" width="9" style="17" customWidth="1"/>
    <col min="12540" max="12540" width="4.1640625" style="17" customWidth="1"/>
    <col min="12541" max="12541" width="7" style="17" customWidth="1"/>
    <col min="12542" max="12542" width="10.83203125" style="17" customWidth="1"/>
    <col min="12543" max="12543" width="4.1640625" style="17" customWidth="1"/>
    <col min="12544" max="12544" width="7" style="17" customWidth="1"/>
    <col min="12545" max="12545" width="11" style="17" customWidth="1"/>
    <col min="12546" max="12546" width="4.1640625" style="17" customWidth="1"/>
    <col min="12547" max="12547" width="7" style="17" customWidth="1"/>
    <col min="12548" max="12548" width="9.6640625" style="17" customWidth="1"/>
    <col min="12549" max="12549" width="4.1640625" style="17" customWidth="1"/>
    <col min="12550" max="12556" width="5.6640625" style="17"/>
    <col min="12557" max="12557" width="18.6640625" style="17" customWidth="1"/>
    <col min="12558" max="12558" width="1.6640625" style="17" customWidth="1"/>
    <col min="12559" max="12559" width="3.6640625" style="17" customWidth="1"/>
    <col min="12560" max="12560" width="19.6640625" style="17" customWidth="1"/>
    <col min="12561" max="12561" width="1.6640625" style="17" customWidth="1"/>
    <col min="12562" max="12562" width="4.1640625" style="17" customWidth="1"/>
    <col min="12563" max="12563" width="19.5" style="17" customWidth="1"/>
    <col min="12564" max="12564" width="2" style="17" customWidth="1"/>
    <col min="12565" max="12565" width="3.5" style="17" customWidth="1"/>
    <col min="12566" max="12566" width="19.83203125" style="17" customWidth="1"/>
    <col min="12567" max="12567" width="1.6640625" style="17" customWidth="1"/>
    <col min="12568" max="12568" width="3.5" style="17" customWidth="1"/>
    <col min="12569" max="12569" width="20.83203125" style="17" customWidth="1"/>
    <col min="12570" max="12570" width="1.33203125" style="17" customWidth="1"/>
    <col min="12571" max="12571" width="3.6640625" style="17" customWidth="1"/>
    <col min="12572" max="12572" width="18.1640625" style="17" customWidth="1"/>
    <col min="12573" max="12573" width="1.5" style="17" customWidth="1"/>
    <col min="12574" max="12574" width="3.5" style="17" customWidth="1"/>
    <col min="12575" max="12777" width="5.6640625" style="17"/>
    <col min="12778" max="12778" width="7" style="17" customWidth="1"/>
    <col min="12779" max="12782" width="5.6640625" style="17"/>
    <col min="12783" max="12783" width="4.83203125" style="17" customWidth="1"/>
    <col min="12784" max="12787" width="5.6640625" style="17"/>
    <col min="12788" max="12788" width="7" style="17" customWidth="1"/>
    <col min="12789" max="12789" width="10.5" style="17" customWidth="1"/>
    <col min="12790" max="12790" width="4.1640625" style="17" customWidth="1"/>
    <col min="12791" max="12791" width="7" style="17" customWidth="1"/>
    <col min="12792" max="12792" width="9.5" style="17" customWidth="1"/>
    <col min="12793" max="12793" width="4.1640625" style="17" customWidth="1"/>
    <col min="12794" max="12794" width="7" style="17" customWidth="1"/>
    <col min="12795" max="12795" width="9" style="17" customWidth="1"/>
    <col min="12796" max="12796" width="4.1640625" style="17" customWidth="1"/>
    <col min="12797" max="12797" width="7" style="17" customWidth="1"/>
    <col min="12798" max="12798" width="10.83203125" style="17" customWidth="1"/>
    <col min="12799" max="12799" width="4.1640625" style="17" customWidth="1"/>
    <col min="12800" max="12800" width="7" style="17" customWidth="1"/>
    <col min="12801" max="12801" width="11" style="17" customWidth="1"/>
    <col min="12802" max="12802" width="4.1640625" style="17" customWidth="1"/>
    <col min="12803" max="12803" width="7" style="17" customWidth="1"/>
    <col min="12804" max="12804" width="9.6640625" style="17" customWidth="1"/>
    <col min="12805" max="12805" width="4.1640625" style="17" customWidth="1"/>
    <col min="12806" max="12812" width="5.6640625" style="17"/>
    <col min="12813" max="12813" width="18.6640625" style="17" customWidth="1"/>
    <col min="12814" max="12814" width="1.6640625" style="17" customWidth="1"/>
    <col min="12815" max="12815" width="3.6640625" style="17" customWidth="1"/>
    <col min="12816" max="12816" width="19.6640625" style="17" customWidth="1"/>
    <col min="12817" max="12817" width="1.6640625" style="17" customWidth="1"/>
    <col min="12818" max="12818" width="4.1640625" style="17" customWidth="1"/>
    <col min="12819" max="12819" width="19.5" style="17" customWidth="1"/>
    <col min="12820" max="12820" width="2" style="17" customWidth="1"/>
    <col min="12821" max="12821" width="3.5" style="17" customWidth="1"/>
    <col min="12822" max="12822" width="19.83203125" style="17" customWidth="1"/>
    <col min="12823" max="12823" width="1.6640625" style="17" customWidth="1"/>
    <col min="12824" max="12824" width="3.5" style="17" customWidth="1"/>
    <col min="12825" max="12825" width="20.83203125" style="17" customWidth="1"/>
    <col min="12826" max="12826" width="1.33203125" style="17" customWidth="1"/>
    <col min="12827" max="12827" width="3.6640625" style="17" customWidth="1"/>
    <col min="12828" max="12828" width="18.1640625" style="17" customWidth="1"/>
    <col min="12829" max="12829" width="1.5" style="17" customWidth="1"/>
    <col min="12830" max="12830" width="3.5" style="17" customWidth="1"/>
    <col min="12831" max="13033" width="5.6640625" style="17"/>
    <col min="13034" max="13034" width="7" style="17" customWidth="1"/>
    <col min="13035" max="13038" width="5.6640625" style="17"/>
    <col min="13039" max="13039" width="4.83203125" style="17" customWidth="1"/>
    <col min="13040" max="13043" width="5.6640625" style="17"/>
    <col min="13044" max="13044" width="7" style="17" customWidth="1"/>
    <col min="13045" max="13045" width="10.5" style="17" customWidth="1"/>
    <col min="13046" max="13046" width="4.1640625" style="17" customWidth="1"/>
    <col min="13047" max="13047" width="7" style="17" customWidth="1"/>
    <col min="13048" max="13048" width="9.5" style="17" customWidth="1"/>
    <col min="13049" max="13049" width="4.1640625" style="17" customWidth="1"/>
    <col min="13050" max="13050" width="7" style="17" customWidth="1"/>
    <col min="13051" max="13051" width="9" style="17" customWidth="1"/>
    <col min="13052" max="13052" width="4.1640625" style="17" customWidth="1"/>
    <col min="13053" max="13053" width="7" style="17" customWidth="1"/>
    <col min="13054" max="13054" width="10.83203125" style="17" customWidth="1"/>
    <col min="13055" max="13055" width="4.1640625" style="17" customWidth="1"/>
    <col min="13056" max="13056" width="7" style="17" customWidth="1"/>
    <col min="13057" max="13057" width="11" style="17" customWidth="1"/>
    <col min="13058" max="13058" width="4.1640625" style="17" customWidth="1"/>
    <col min="13059" max="13059" width="7" style="17" customWidth="1"/>
    <col min="13060" max="13060" width="9.6640625" style="17" customWidth="1"/>
    <col min="13061" max="13061" width="4.1640625" style="17" customWidth="1"/>
    <col min="13062" max="13068" width="5.6640625" style="17"/>
    <col min="13069" max="13069" width="18.6640625" style="17" customWidth="1"/>
    <col min="13070" max="13070" width="1.6640625" style="17" customWidth="1"/>
    <col min="13071" max="13071" width="3.6640625" style="17" customWidth="1"/>
    <col min="13072" max="13072" width="19.6640625" style="17" customWidth="1"/>
    <col min="13073" max="13073" width="1.6640625" style="17" customWidth="1"/>
    <col min="13074" max="13074" width="4.1640625" style="17" customWidth="1"/>
    <col min="13075" max="13075" width="19.5" style="17" customWidth="1"/>
    <col min="13076" max="13076" width="2" style="17" customWidth="1"/>
    <col min="13077" max="13077" width="3.5" style="17" customWidth="1"/>
    <col min="13078" max="13078" width="19.83203125" style="17" customWidth="1"/>
    <col min="13079" max="13079" width="1.6640625" style="17" customWidth="1"/>
    <col min="13080" max="13080" width="3.5" style="17" customWidth="1"/>
    <col min="13081" max="13081" width="20.83203125" style="17" customWidth="1"/>
    <col min="13082" max="13082" width="1.33203125" style="17" customWidth="1"/>
    <col min="13083" max="13083" width="3.6640625" style="17" customWidth="1"/>
    <col min="13084" max="13084" width="18.1640625" style="17" customWidth="1"/>
    <col min="13085" max="13085" width="1.5" style="17" customWidth="1"/>
    <col min="13086" max="13086" width="3.5" style="17" customWidth="1"/>
    <col min="13087" max="13289" width="5.6640625" style="17"/>
    <col min="13290" max="13290" width="7" style="17" customWidth="1"/>
    <col min="13291" max="13294" width="5.6640625" style="17"/>
    <col min="13295" max="13295" width="4.83203125" style="17" customWidth="1"/>
    <col min="13296" max="13299" width="5.6640625" style="17"/>
    <col min="13300" max="13300" width="7" style="17" customWidth="1"/>
    <col min="13301" max="13301" width="10.5" style="17" customWidth="1"/>
    <col min="13302" max="13302" width="4.1640625" style="17" customWidth="1"/>
    <col min="13303" max="13303" width="7" style="17" customWidth="1"/>
    <col min="13304" max="13304" width="9.5" style="17" customWidth="1"/>
    <col min="13305" max="13305" width="4.1640625" style="17" customWidth="1"/>
    <col min="13306" max="13306" width="7" style="17" customWidth="1"/>
    <col min="13307" max="13307" width="9" style="17" customWidth="1"/>
    <col min="13308" max="13308" width="4.1640625" style="17" customWidth="1"/>
    <col min="13309" max="13309" width="7" style="17" customWidth="1"/>
    <col min="13310" max="13310" width="10.83203125" style="17" customWidth="1"/>
    <col min="13311" max="13311" width="4.1640625" style="17" customWidth="1"/>
    <col min="13312" max="13312" width="7" style="17" customWidth="1"/>
    <col min="13313" max="13313" width="11" style="17" customWidth="1"/>
    <col min="13314" max="13314" width="4.1640625" style="17" customWidth="1"/>
    <col min="13315" max="13315" width="7" style="17" customWidth="1"/>
    <col min="13316" max="13316" width="9.6640625" style="17" customWidth="1"/>
    <col min="13317" max="13317" width="4.1640625" style="17" customWidth="1"/>
    <col min="13318" max="13324" width="5.6640625" style="17"/>
    <col min="13325" max="13325" width="18.6640625" style="17" customWidth="1"/>
    <col min="13326" max="13326" width="1.6640625" style="17" customWidth="1"/>
    <col min="13327" max="13327" width="3.6640625" style="17" customWidth="1"/>
    <col min="13328" max="13328" width="19.6640625" style="17" customWidth="1"/>
    <col min="13329" max="13329" width="1.6640625" style="17" customWidth="1"/>
    <col min="13330" max="13330" width="4.1640625" style="17" customWidth="1"/>
    <col min="13331" max="13331" width="19.5" style="17" customWidth="1"/>
    <col min="13332" max="13332" width="2" style="17" customWidth="1"/>
    <col min="13333" max="13333" width="3.5" style="17" customWidth="1"/>
    <col min="13334" max="13334" width="19.83203125" style="17" customWidth="1"/>
    <col min="13335" max="13335" width="1.6640625" style="17" customWidth="1"/>
    <col min="13336" max="13336" width="3.5" style="17" customWidth="1"/>
    <col min="13337" max="13337" width="20.83203125" style="17" customWidth="1"/>
    <col min="13338" max="13338" width="1.33203125" style="17" customWidth="1"/>
    <col min="13339" max="13339" width="3.6640625" style="17" customWidth="1"/>
    <col min="13340" max="13340" width="18.1640625" style="17" customWidth="1"/>
    <col min="13341" max="13341" width="1.5" style="17" customWidth="1"/>
    <col min="13342" max="13342" width="3.5" style="17" customWidth="1"/>
    <col min="13343" max="13545" width="5.6640625" style="17"/>
    <col min="13546" max="13546" width="7" style="17" customWidth="1"/>
    <col min="13547" max="13550" width="5.6640625" style="17"/>
    <col min="13551" max="13551" width="4.83203125" style="17" customWidth="1"/>
    <col min="13552" max="13555" width="5.6640625" style="17"/>
    <col min="13556" max="13556" width="7" style="17" customWidth="1"/>
    <col min="13557" max="13557" width="10.5" style="17" customWidth="1"/>
    <col min="13558" max="13558" width="4.1640625" style="17" customWidth="1"/>
    <col min="13559" max="13559" width="7" style="17" customWidth="1"/>
    <col min="13560" max="13560" width="9.5" style="17" customWidth="1"/>
    <col min="13561" max="13561" width="4.1640625" style="17" customWidth="1"/>
    <col min="13562" max="13562" width="7" style="17" customWidth="1"/>
    <col min="13563" max="13563" width="9" style="17" customWidth="1"/>
    <col min="13564" max="13564" width="4.1640625" style="17" customWidth="1"/>
    <col min="13565" max="13565" width="7" style="17" customWidth="1"/>
    <col min="13566" max="13566" width="10.83203125" style="17" customWidth="1"/>
    <col min="13567" max="13567" width="4.1640625" style="17" customWidth="1"/>
    <col min="13568" max="13568" width="7" style="17" customWidth="1"/>
    <col min="13569" max="13569" width="11" style="17" customWidth="1"/>
    <col min="13570" max="13570" width="4.1640625" style="17" customWidth="1"/>
    <col min="13571" max="13571" width="7" style="17" customWidth="1"/>
    <col min="13572" max="13572" width="9.6640625" style="17" customWidth="1"/>
    <col min="13573" max="13573" width="4.1640625" style="17" customWidth="1"/>
    <col min="13574" max="13580" width="5.6640625" style="17"/>
    <col min="13581" max="13581" width="18.6640625" style="17" customWidth="1"/>
    <col min="13582" max="13582" width="1.6640625" style="17" customWidth="1"/>
    <col min="13583" max="13583" width="3.6640625" style="17" customWidth="1"/>
    <col min="13584" max="13584" width="19.6640625" style="17" customWidth="1"/>
    <col min="13585" max="13585" width="1.6640625" style="17" customWidth="1"/>
    <col min="13586" max="13586" width="4.1640625" style="17" customWidth="1"/>
    <col min="13587" max="13587" width="19.5" style="17" customWidth="1"/>
    <col min="13588" max="13588" width="2" style="17" customWidth="1"/>
    <col min="13589" max="13589" width="3.5" style="17" customWidth="1"/>
    <col min="13590" max="13590" width="19.83203125" style="17" customWidth="1"/>
    <col min="13591" max="13591" width="1.6640625" style="17" customWidth="1"/>
    <col min="13592" max="13592" width="3.5" style="17" customWidth="1"/>
    <col min="13593" max="13593" width="20.83203125" style="17" customWidth="1"/>
    <col min="13594" max="13594" width="1.33203125" style="17" customWidth="1"/>
    <col min="13595" max="13595" width="3.6640625" style="17" customWidth="1"/>
    <col min="13596" max="13596" width="18.1640625" style="17" customWidth="1"/>
    <col min="13597" max="13597" width="1.5" style="17" customWidth="1"/>
    <col min="13598" max="13598" width="3.5" style="17" customWidth="1"/>
    <col min="13599" max="13801" width="5.6640625" style="17"/>
    <col min="13802" max="13802" width="7" style="17" customWidth="1"/>
    <col min="13803" max="13806" width="5.6640625" style="17"/>
    <col min="13807" max="13807" width="4.83203125" style="17" customWidth="1"/>
    <col min="13808" max="13811" width="5.6640625" style="17"/>
    <col min="13812" max="13812" width="7" style="17" customWidth="1"/>
    <col min="13813" max="13813" width="10.5" style="17" customWidth="1"/>
    <col min="13814" max="13814" width="4.1640625" style="17" customWidth="1"/>
    <col min="13815" max="13815" width="7" style="17" customWidth="1"/>
    <col min="13816" max="13816" width="9.5" style="17" customWidth="1"/>
    <col min="13817" max="13817" width="4.1640625" style="17" customWidth="1"/>
    <col min="13818" max="13818" width="7" style="17" customWidth="1"/>
    <col min="13819" max="13819" width="9" style="17" customWidth="1"/>
    <col min="13820" max="13820" width="4.1640625" style="17" customWidth="1"/>
    <col min="13821" max="13821" width="7" style="17" customWidth="1"/>
    <col min="13822" max="13822" width="10.83203125" style="17" customWidth="1"/>
    <col min="13823" max="13823" width="4.1640625" style="17" customWidth="1"/>
    <col min="13824" max="13824" width="7" style="17" customWidth="1"/>
    <col min="13825" max="13825" width="11" style="17" customWidth="1"/>
    <col min="13826" max="13826" width="4.1640625" style="17" customWidth="1"/>
    <col min="13827" max="13827" width="7" style="17" customWidth="1"/>
    <col min="13828" max="13828" width="9.6640625" style="17" customWidth="1"/>
    <col min="13829" max="13829" width="4.1640625" style="17" customWidth="1"/>
    <col min="13830" max="13836" width="5.6640625" style="17"/>
    <col min="13837" max="13837" width="18.6640625" style="17" customWidth="1"/>
    <col min="13838" max="13838" width="1.6640625" style="17" customWidth="1"/>
    <col min="13839" max="13839" width="3.6640625" style="17" customWidth="1"/>
    <col min="13840" max="13840" width="19.6640625" style="17" customWidth="1"/>
    <col min="13841" max="13841" width="1.6640625" style="17" customWidth="1"/>
    <col min="13842" max="13842" width="4.1640625" style="17" customWidth="1"/>
    <col min="13843" max="13843" width="19.5" style="17" customWidth="1"/>
    <col min="13844" max="13844" width="2" style="17" customWidth="1"/>
    <col min="13845" max="13845" width="3.5" style="17" customWidth="1"/>
    <col min="13846" max="13846" width="19.83203125" style="17" customWidth="1"/>
    <col min="13847" max="13847" width="1.6640625" style="17" customWidth="1"/>
    <col min="13848" max="13848" width="3.5" style="17" customWidth="1"/>
    <col min="13849" max="13849" width="20.83203125" style="17" customWidth="1"/>
    <col min="13850" max="13850" width="1.33203125" style="17" customWidth="1"/>
    <col min="13851" max="13851" width="3.6640625" style="17" customWidth="1"/>
    <col min="13852" max="13852" width="18.1640625" style="17" customWidth="1"/>
    <col min="13853" max="13853" width="1.5" style="17" customWidth="1"/>
    <col min="13854" max="13854" width="3.5" style="17" customWidth="1"/>
    <col min="13855" max="14057" width="5.6640625" style="17"/>
    <col min="14058" max="14058" width="7" style="17" customWidth="1"/>
    <col min="14059" max="14062" width="5.6640625" style="17"/>
    <col min="14063" max="14063" width="4.83203125" style="17" customWidth="1"/>
    <col min="14064" max="14067" width="5.6640625" style="17"/>
    <col min="14068" max="14068" width="7" style="17" customWidth="1"/>
    <col min="14069" max="14069" width="10.5" style="17" customWidth="1"/>
    <col min="14070" max="14070" width="4.1640625" style="17" customWidth="1"/>
    <col min="14071" max="14071" width="7" style="17" customWidth="1"/>
    <col min="14072" max="14072" width="9.5" style="17" customWidth="1"/>
    <col min="14073" max="14073" width="4.1640625" style="17" customWidth="1"/>
    <col min="14074" max="14074" width="7" style="17" customWidth="1"/>
    <col min="14075" max="14075" width="9" style="17" customWidth="1"/>
    <col min="14076" max="14076" width="4.1640625" style="17" customWidth="1"/>
    <col min="14077" max="14077" width="7" style="17" customWidth="1"/>
    <col min="14078" max="14078" width="10.83203125" style="17" customWidth="1"/>
    <col min="14079" max="14079" width="4.1640625" style="17" customWidth="1"/>
    <col min="14080" max="14080" width="7" style="17" customWidth="1"/>
    <col min="14081" max="14081" width="11" style="17" customWidth="1"/>
    <col min="14082" max="14082" width="4.1640625" style="17" customWidth="1"/>
    <col min="14083" max="14083" width="7" style="17" customWidth="1"/>
    <col min="14084" max="14084" width="9.6640625" style="17" customWidth="1"/>
    <col min="14085" max="14085" width="4.1640625" style="17" customWidth="1"/>
    <col min="14086" max="14092" width="5.6640625" style="17"/>
    <col min="14093" max="14093" width="18.6640625" style="17" customWidth="1"/>
    <col min="14094" max="14094" width="1.6640625" style="17" customWidth="1"/>
    <col min="14095" max="14095" width="3.6640625" style="17" customWidth="1"/>
    <col min="14096" max="14096" width="19.6640625" style="17" customWidth="1"/>
    <col min="14097" max="14097" width="1.6640625" style="17" customWidth="1"/>
    <col min="14098" max="14098" width="4.1640625" style="17" customWidth="1"/>
    <col min="14099" max="14099" width="19.5" style="17" customWidth="1"/>
    <col min="14100" max="14100" width="2" style="17" customWidth="1"/>
    <col min="14101" max="14101" width="3.5" style="17" customWidth="1"/>
    <col min="14102" max="14102" width="19.83203125" style="17" customWidth="1"/>
    <col min="14103" max="14103" width="1.6640625" style="17" customWidth="1"/>
    <col min="14104" max="14104" width="3.5" style="17" customWidth="1"/>
    <col min="14105" max="14105" width="20.83203125" style="17" customWidth="1"/>
    <col min="14106" max="14106" width="1.33203125" style="17" customWidth="1"/>
    <col min="14107" max="14107" width="3.6640625" style="17" customWidth="1"/>
    <col min="14108" max="14108" width="18.1640625" style="17" customWidth="1"/>
    <col min="14109" max="14109" width="1.5" style="17" customWidth="1"/>
    <col min="14110" max="14110" width="3.5" style="17" customWidth="1"/>
    <col min="14111" max="14313" width="5.6640625" style="17"/>
    <col min="14314" max="14314" width="7" style="17" customWidth="1"/>
    <col min="14315" max="14318" width="5.6640625" style="17"/>
    <col min="14319" max="14319" width="4.83203125" style="17" customWidth="1"/>
    <col min="14320" max="14323" width="5.6640625" style="17"/>
    <col min="14324" max="14324" width="7" style="17" customWidth="1"/>
    <col min="14325" max="14325" width="10.5" style="17" customWidth="1"/>
    <col min="14326" max="14326" width="4.1640625" style="17" customWidth="1"/>
    <col min="14327" max="14327" width="7" style="17" customWidth="1"/>
    <col min="14328" max="14328" width="9.5" style="17" customWidth="1"/>
    <col min="14329" max="14329" width="4.1640625" style="17" customWidth="1"/>
    <col min="14330" max="14330" width="7" style="17" customWidth="1"/>
    <col min="14331" max="14331" width="9" style="17" customWidth="1"/>
    <col min="14332" max="14332" width="4.1640625" style="17" customWidth="1"/>
    <col min="14333" max="14333" width="7" style="17" customWidth="1"/>
    <col min="14334" max="14334" width="10.83203125" style="17" customWidth="1"/>
    <col min="14335" max="14335" width="4.1640625" style="17" customWidth="1"/>
    <col min="14336" max="14336" width="7" style="17" customWidth="1"/>
    <col min="14337" max="14337" width="11" style="17" customWidth="1"/>
    <col min="14338" max="14338" width="4.1640625" style="17" customWidth="1"/>
    <col min="14339" max="14339" width="7" style="17" customWidth="1"/>
    <col min="14340" max="14340" width="9.6640625" style="17" customWidth="1"/>
    <col min="14341" max="14341" width="4.1640625" style="17" customWidth="1"/>
    <col min="14342" max="14348" width="5.6640625" style="17"/>
    <col min="14349" max="14349" width="18.6640625" style="17" customWidth="1"/>
    <col min="14350" max="14350" width="1.6640625" style="17" customWidth="1"/>
    <col min="14351" max="14351" width="3.6640625" style="17" customWidth="1"/>
    <col min="14352" max="14352" width="19.6640625" style="17" customWidth="1"/>
    <col min="14353" max="14353" width="1.6640625" style="17" customWidth="1"/>
    <col min="14354" max="14354" width="4.1640625" style="17" customWidth="1"/>
    <col min="14355" max="14355" width="19.5" style="17" customWidth="1"/>
    <col min="14356" max="14356" width="2" style="17" customWidth="1"/>
    <col min="14357" max="14357" width="3.5" style="17" customWidth="1"/>
    <col min="14358" max="14358" width="19.83203125" style="17" customWidth="1"/>
    <col min="14359" max="14359" width="1.6640625" style="17" customWidth="1"/>
    <col min="14360" max="14360" width="3.5" style="17" customWidth="1"/>
    <col min="14361" max="14361" width="20.83203125" style="17" customWidth="1"/>
    <col min="14362" max="14362" width="1.33203125" style="17" customWidth="1"/>
    <col min="14363" max="14363" width="3.6640625" style="17" customWidth="1"/>
    <col min="14364" max="14364" width="18.1640625" style="17" customWidth="1"/>
    <col min="14365" max="14365" width="1.5" style="17" customWidth="1"/>
    <col min="14366" max="14366" width="3.5" style="17" customWidth="1"/>
    <col min="14367" max="14569" width="5.6640625" style="17"/>
    <col min="14570" max="14570" width="7" style="17" customWidth="1"/>
    <col min="14571" max="14574" width="5.6640625" style="17"/>
    <col min="14575" max="14575" width="4.83203125" style="17" customWidth="1"/>
    <col min="14576" max="14579" width="5.6640625" style="17"/>
    <col min="14580" max="14580" width="7" style="17" customWidth="1"/>
    <col min="14581" max="14581" width="10.5" style="17" customWidth="1"/>
    <col min="14582" max="14582" width="4.1640625" style="17" customWidth="1"/>
    <col min="14583" max="14583" width="7" style="17" customWidth="1"/>
    <col min="14584" max="14584" width="9.5" style="17" customWidth="1"/>
    <col min="14585" max="14585" width="4.1640625" style="17" customWidth="1"/>
    <col min="14586" max="14586" width="7" style="17" customWidth="1"/>
    <col min="14587" max="14587" width="9" style="17" customWidth="1"/>
    <col min="14588" max="14588" width="4.1640625" style="17" customWidth="1"/>
    <col min="14589" max="14589" width="7" style="17" customWidth="1"/>
    <col min="14590" max="14590" width="10.83203125" style="17" customWidth="1"/>
    <col min="14591" max="14591" width="4.1640625" style="17" customWidth="1"/>
    <col min="14592" max="14592" width="7" style="17" customWidth="1"/>
    <col min="14593" max="14593" width="11" style="17" customWidth="1"/>
    <col min="14594" max="14594" width="4.1640625" style="17" customWidth="1"/>
    <col min="14595" max="14595" width="7" style="17" customWidth="1"/>
    <col min="14596" max="14596" width="9.6640625" style="17" customWidth="1"/>
    <col min="14597" max="14597" width="4.1640625" style="17" customWidth="1"/>
    <col min="14598" max="14604" width="5.6640625" style="17"/>
    <col min="14605" max="14605" width="18.6640625" style="17" customWidth="1"/>
    <col min="14606" max="14606" width="1.6640625" style="17" customWidth="1"/>
    <col min="14607" max="14607" width="3.6640625" style="17" customWidth="1"/>
    <col min="14608" max="14608" width="19.6640625" style="17" customWidth="1"/>
    <col min="14609" max="14609" width="1.6640625" style="17" customWidth="1"/>
    <col min="14610" max="14610" width="4.1640625" style="17" customWidth="1"/>
    <col min="14611" max="14611" width="19.5" style="17" customWidth="1"/>
    <col min="14612" max="14612" width="2" style="17" customWidth="1"/>
    <col min="14613" max="14613" width="3.5" style="17" customWidth="1"/>
    <col min="14614" max="14614" width="19.83203125" style="17" customWidth="1"/>
    <col min="14615" max="14615" width="1.6640625" style="17" customWidth="1"/>
    <col min="14616" max="14616" width="3.5" style="17" customWidth="1"/>
    <col min="14617" max="14617" width="20.83203125" style="17" customWidth="1"/>
    <col min="14618" max="14618" width="1.33203125" style="17" customWidth="1"/>
    <col min="14619" max="14619" width="3.6640625" style="17" customWidth="1"/>
    <col min="14620" max="14620" width="18.1640625" style="17" customWidth="1"/>
    <col min="14621" max="14621" width="1.5" style="17" customWidth="1"/>
    <col min="14622" max="14622" width="3.5" style="17" customWidth="1"/>
    <col min="14623" max="14825" width="5.6640625" style="17"/>
    <col min="14826" max="14826" width="7" style="17" customWidth="1"/>
    <col min="14827" max="14830" width="5.6640625" style="17"/>
    <col min="14831" max="14831" width="4.83203125" style="17" customWidth="1"/>
    <col min="14832" max="14835" width="5.6640625" style="17"/>
    <col min="14836" max="14836" width="7" style="17" customWidth="1"/>
    <col min="14837" max="14837" width="10.5" style="17" customWidth="1"/>
    <col min="14838" max="14838" width="4.1640625" style="17" customWidth="1"/>
    <col min="14839" max="14839" width="7" style="17" customWidth="1"/>
    <col min="14840" max="14840" width="9.5" style="17" customWidth="1"/>
    <col min="14841" max="14841" width="4.1640625" style="17" customWidth="1"/>
    <col min="14842" max="14842" width="7" style="17" customWidth="1"/>
    <col min="14843" max="14843" width="9" style="17" customWidth="1"/>
    <col min="14844" max="14844" width="4.1640625" style="17" customWidth="1"/>
    <col min="14845" max="14845" width="7" style="17" customWidth="1"/>
    <col min="14846" max="14846" width="10.83203125" style="17" customWidth="1"/>
    <col min="14847" max="14847" width="4.1640625" style="17" customWidth="1"/>
    <col min="14848" max="14848" width="7" style="17" customWidth="1"/>
    <col min="14849" max="14849" width="11" style="17" customWidth="1"/>
    <col min="14850" max="14850" width="4.1640625" style="17" customWidth="1"/>
    <col min="14851" max="14851" width="7" style="17" customWidth="1"/>
    <col min="14852" max="14852" width="9.6640625" style="17" customWidth="1"/>
    <col min="14853" max="14853" width="4.1640625" style="17" customWidth="1"/>
    <col min="14854" max="14860" width="5.6640625" style="17"/>
    <col min="14861" max="14861" width="18.6640625" style="17" customWidth="1"/>
    <col min="14862" max="14862" width="1.6640625" style="17" customWidth="1"/>
    <col min="14863" max="14863" width="3.6640625" style="17" customWidth="1"/>
    <col min="14864" max="14864" width="19.6640625" style="17" customWidth="1"/>
    <col min="14865" max="14865" width="1.6640625" style="17" customWidth="1"/>
    <col min="14866" max="14866" width="4.1640625" style="17" customWidth="1"/>
    <col min="14867" max="14867" width="19.5" style="17" customWidth="1"/>
    <col min="14868" max="14868" width="2" style="17" customWidth="1"/>
    <col min="14869" max="14869" width="3.5" style="17" customWidth="1"/>
    <col min="14870" max="14870" width="19.83203125" style="17" customWidth="1"/>
    <col min="14871" max="14871" width="1.6640625" style="17" customWidth="1"/>
    <col min="14872" max="14872" width="3.5" style="17" customWidth="1"/>
    <col min="14873" max="14873" width="20.83203125" style="17" customWidth="1"/>
    <col min="14874" max="14874" width="1.33203125" style="17" customWidth="1"/>
    <col min="14875" max="14875" width="3.6640625" style="17" customWidth="1"/>
    <col min="14876" max="14876" width="18.1640625" style="17" customWidth="1"/>
    <col min="14877" max="14877" width="1.5" style="17" customWidth="1"/>
    <col min="14878" max="14878" width="3.5" style="17" customWidth="1"/>
    <col min="14879" max="15081" width="5.6640625" style="17"/>
    <col min="15082" max="15082" width="7" style="17" customWidth="1"/>
    <col min="15083" max="15086" width="5.6640625" style="17"/>
    <col min="15087" max="15087" width="4.83203125" style="17" customWidth="1"/>
    <col min="15088" max="15091" width="5.6640625" style="17"/>
    <col min="15092" max="15092" width="7" style="17" customWidth="1"/>
    <col min="15093" max="15093" width="10.5" style="17" customWidth="1"/>
    <col min="15094" max="15094" width="4.1640625" style="17" customWidth="1"/>
    <col min="15095" max="15095" width="7" style="17" customWidth="1"/>
    <col min="15096" max="15096" width="9.5" style="17" customWidth="1"/>
    <col min="15097" max="15097" width="4.1640625" style="17" customWidth="1"/>
    <col min="15098" max="15098" width="7" style="17" customWidth="1"/>
    <col min="15099" max="15099" width="9" style="17" customWidth="1"/>
    <col min="15100" max="15100" width="4.1640625" style="17" customWidth="1"/>
    <col min="15101" max="15101" width="7" style="17" customWidth="1"/>
    <col min="15102" max="15102" width="10.83203125" style="17" customWidth="1"/>
    <col min="15103" max="15103" width="4.1640625" style="17" customWidth="1"/>
    <col min="15104" max="15104" width="7" style="17" customWidth="1"/>
    <col min="15105" max="15105" width="11" style="17" customWidth="1"/>
    <col min="15106" max="15106" width="4.1640625" style="17" customWidth="1"/>
    <col min="15107" max="15107" width="7" style="17" customWidth="1"/>
    <col min="15108" max="15108" width="9.6640625" style="17" customWidth="1"/>
    <col min="15109" max="15109" width="4.1640625" style="17" customWidth="1"/>
    <col min="15110" max="15116" width="5.6640625" style="17"/>
    <col min="15117" max="15117" width="18.6640625" style="17" customWidth="1"/>
    <col min="15118" max="15118" width="1.6640625" style="17" customWidth="1"/>
    <col min="15119" max="15119" width="3.6640625" style="17" customWidth="1"/>
    <col min="15120" max="15120" width="19.6640625" style="17" customWidth="1"/>
    <col min="15121" max="15121" width="1.6640625" style="17" customWidth="1"/>
    <col min="15122" max="15122" width="4.1640625" style="17" customWidth="1"/>
    <col min="15123" max="15123" width="19.5" style="17" customWidth="1"/>
    <col min="15124" max="15124" width="2" style="17" customWidth="1"/>
    <col min="15125" max="15125" width="3.5" style="17" customWidth="1"/>
    <col min="15126" max="15126" width="19.83203125" style="17" customWidth="1"/>
    <col min="15127" max="15127" width="1.6640625" style="17" customWidth="1"/>
    <col min="15128" max="15128" width="3.5" style="17" customWidth="1"/>
    <col min="15129" max="15129" width="20.83203125" style="17" customWidth="1"/>
    <col min="15130" max="15130" width="1.33203125" style="17" customWidth="1"/>
    <col min="15131" max="15131" width="3.6640625" style="17" customWidth="1"/>
    <col min="15132" max="15132" width="18.1640625" style="17" customWidth="1"/>
    <col min="15133" max="15133" width="1.5" style="17" customWidth="1"/>
    <col min="15134" max="15134" width="3.5" style="17" customWidth="1"/>
    <col min="15135" max="15337" width="5.6640625" style="17"/>
    <col min="15338" max="15338" width="7" style="17" customWidth="1"/>
    <col min="15339" max="15342" width="5.6640625" style="17"/>
    <col min="15343" max="15343" width="4.83203125" style="17" customWidth="1"/>
    <col min="15344" max="15347" width="5.6640625" style="17"/>
    <col min="15348" max="15348" width="7" style="17" customWidth="1"/>
    <col min="15349" max="15349" width="10.5" style="17" customWidth="1"/>
    <col min="15350" max="15350" width="4.1640625" style="17" customWidth="1"/>
    <col min="15351" max="15351" width="7" style="17" customWidth="1"/>
    <col min="15352" max="15352" width="9.5" style="17" customWidth="1"/>
    <col min="15353" max="15353" width="4.1640625" style="17" customWidth="1"/>
    <col min="15354" max="15354" width="7" style="17" customWidth="1"/>
    <col min="15355" max="15355" width="9" style="17" customWidth="1"/>
    <col min="15356" max="15356" width="4.1640625" style="17" customWidth="1"/>
    <col min="15357" max="15357" width="7" style="17" customWidth="1"/>
    <col min="15358" max="15358" width="10.83203125" style="17" customWidth="1"/>
    <col min="15359" max="15359" width="4.1640625" style="17" customWidth="1"/>
    <col min="15360" max="15360" width="7" style="17" customWidth="1"/>
    <col min="15361" max="15361" width="11" style="17" customWidth="1"/>
    <col min="15362" max="15362" width="4.1640625" style="17" customWidth="1"/>
    <col min="15363" max="15363" width="7" style="17" customWidth="1"/>
    <col min="15364" max="15364" width="9.6640625" style="17" customWidth="1"/>
    <col min="15365" max="15365" width="4.1640625" style="17" customWidth="1"/>
    <col min="15366" max="15372" width="5.6640625" style="17"/>
    <col min="15373" max="15373" width="18.6640625" style="17" customWidth="1"/>
    <col min="15374" max="15374" width="1.6640625" style="17" customWidth="1"/>
    <col min="15375" max="15375" width="3.6640625" style="17" customWidth="1"/>
    <col min="15376" max="15376" width="19.6640625" style="17" customWidth="1"/>
    <col min="15377" max="15377" width="1.6640625" style="17" customWidth="1"/>
    <col min="15378" max="15378" width="4.1640625" style="17" customWidth="1"/>
    <col min="15379" max="15379" width="19.5" style="17" customWidth="1"/>
    <col min="15380" max="15380" width="2" style="17" customWidth="1"/>
    <col min="15381" max="15381" width="3.5" style="17" customWidth="1"/>
    <col min="15382" max="15382" width="19.83203125" style="17" customWidth="1"/>
    <col min="15383" max="15383" width="1.6640625" style="17" customWidth="1"/>
    <col min="15384" max="15384" width="3.5" style="17" customWidth="1"/>
    <col min="15385" max="15385" width="20.83203125" style="17" customWidth="1"/>
    <col min="15386" max="15386" width="1.33203125" style="17" customWidth="1"/>
    <col min="15387" max="15387" width="3.6640625" style="17" customWidth="1"/>
    <col min="15388" max="15388" width="18.1640625" style="17" customWidth="1"/>
    <col min="15389" max="15389" width="1.5" style="17" customWidth="1"/>
    <col min="15390" max="15390" width="3.5" style="17" customWidth="1"/>
    <col min="15391" max="15593" width="5.6640625" style="17"/>
    <col min="15594" max="15594" width="7" style="17" customWidth="1"/>
    <col min="15595" max="15598" width="5.6640625" style="17"/>
    <col min="15599" max="15599" width="4.83203125" style="17" customWidth="1"/>
    <col min="15600" max="15603" width="5.6640625" style="17"/>
    <col min="15604" max="15604" width="7" style="17" customWidth="1"/>
    <col min="15605" max="15605" width="10.5" style="17" customWidth="1"/>
    <col min="15606" max="15606" width="4.1640625" style="17" customWidth="1"/>
    <col min="15607" max="15607" width="7" style="17" customWidth="1"/>
    <col min="15608" max="15608" width="9.5" style="17" customWidth="1"/>
    <col min="15609" max="15609" width="4.1640625" style="17" customWidth="1"/>
    <col min="15610" max="15610" width="7" style="17" customWidth="1"/>
    <col min="15611" max="15611" width="9" style="17" customWidth="1"/>
    <col min="15612" max="15612" width="4.1640625" style="17" customWidth="1"/>
    <col min="15613" max="15613" width="7" style="17" customWidth="1"/>
    <col min="15614" max="15614" width="10.83203125" style="17" customWidth="1"/>
    <col min="15615" max="15615" width="4.1640625" style="17" customWidth="1"/>
    <col min="15616" max="15616" width="7" style="17" customWidth="1"/>
    <col min="15617" max="15617" width="11" style="17" customWidth="1"/>
    <col min="15618" max="15618" width="4.1640625" style="17" customWidth="1"/>
    <col min="15619" max="15619" width="7" style="17" customWidth="1"/>
    <col min="15620" max="15620" width="9.6640625" style="17" customWidth="1"/>
    <col min="15621" max="15621" width="4.1640625" style="17" customWidth="1"/>
    <col min="15622" max="15628" width="5.6640625" style="17"/>
    <col min="15629" max="15629" width="18.6640625" style="17" customWidth="1"/>
    <col min="15630" max="15630" width="1.6640625" style="17" customWidth="1"/>
    <col min="15631" max="15631" width="3.6640625" style="17" customWidth="1"/>
    <col min="15632" max="15632" width="19.6640625" style="17" customWidth="1"/>
    <col min="15633" max="15633" width="1.6640625" style="17" customWidth="1"/>
    <col min="15634" max="15634" width="4.1640625" style="17" customWidth="1"/>
    <col min="15635" max="15635" width="19.5" style="17" customWidth="1"/>
    <col min="15636" max="15636" width="2" style="17" customWidth="1"/>
    <col min="15637" max="15637" width="3.5" style="17" customWidth="1"/>
    <col min="15638" max="15638" width="19.83203125" style="17" customWidth="1"/>
    <col min="15639" max="15639" width="1.6640625" style="17" customWidth="1"/>
    <col min="15640" max="15640" width="3.5" style="17" customWidth="1"/>
    <col min="15641" max="15641" width="20.83203125" style="17" customWidth="1"/>
    <col min="15642" max="15642" width="1.33203125" style="17" customWidth="1"/>
    <col min="15643" max="15643" width="3.6640625" style="17" customWidth="1"/>
    <col min="15644" max="15644" width="18.1640625" style="17" customWidth="1"/>
    <col min="15645" max="15645" width="1.5" style="17" customWidth="1"/>
    <col min="15646" max="15646" width="3.5" style="17" customWidth="1"/>
    <col min="15647" max="15849" width="5.6640625" style="17"/>
    <col min="15850" max="15850" width="7" style="17" customWidth="1"/>
    <col min="15851" max="15854" width="5.6640625" style="17"/>
    <col min="15855" max="15855" width="4.83203125" style="17" customWidth="1"/>
    <col min="15856" max="15859" width="5.6640625" style="17"/>
    <col min="15860" max="15860" width="7" style="17" customWidth="1"/>
    <col min="15861" max="15861" width="10.5" style="17" customWidth="1"/>
    <col min="15862" max="15862" width="4.1640625" style="17" customWidth="1"/>
    <col min="15863" max="15863" width="7" style="17" customWidth="1"/>
    <col min="15864" max="15864" width="9.5" style="17" customWidth="1"/>
    <col min="15865" max="15865" width="4.1640625" style="17" customWidth="1"/>
    <col min="15866" max="15866" width="7" style="17" customWidth="1"/>
    <col min="15867" max="15867" width="9" style="17" customWidth="1"/>
    <col min="15868" max="15868" width="4.1640625" style="17" customWidth="1"/>
    <col min="15869" max="15869" width="7" style="17" customWidth="1"/>
    <col min="15870" max="15870" width="10.83203125" style="17" customWidth="1"/>
    <col min="15871" max="15871" width="4.1640625" style="17" customWidth="1"/>
    <col min="15872" max="15872" width="7" style="17" customWidth="1"/>
    <col min="15873" max="15873" width="11" style="17" customWidth="1"/>
    <col min="15874" max="15874" width="4.1640625" style="17" customWidth="1"/>
    <col min="15875" max="15875" width="7" style="17" customWidth="1"/>
    <col min="15876" max="15876" width="9.6640625" style="17" customWidth="1"/>
    <col min="15877" max="15877" width="4.1640625" style="17" customWidth="1"/>
    <col min="15878" max="15884" width="5.6640625" style="17"/>
    <col min="15885" max="15885" width="18.6640625" style="17" customWidth="1"/>
    <col min="15886" max="15886" width="1.6640625" style="17" customWidth="1"/>
    <col min="15887" max="15887" width="3.6640625" style="17" customWidth="1"/>
    <col min="15888" max="15888" width="19.6640625" style="17" customWidth="1"/>
    <col min="15889" max="15889" width="1.6640625" style="17" customWidth="1"/>
    <col min="15890" max="15890" width="4.1640625" style="17" customWidth="1"/>
    <col min="15891" max="15891" width="19.5" style="17" customWidth="1"/>
    <col min="15892" max="15892" width="2" style="17" customWidth="1"/>
    <col min="15893" max="15893" width="3.5" style="17" customWidth="1"/>
    <col min="15894" max="15894" width="19.83203125" style="17" customWidth="1"/>
    <col min="15895" max="15895" width="1.6640625" style="17" customWidth="1"/>
    <col min="15896" max="15896" width="3.5" style="17" customWidth="1"/>
    <col min="15897" max="15897" width="20.83203125" style="17" customWidth="1"/>
    <col min="15898" max="15898" width="1.33203125" style="17" customWidth="1"/>
    <col min="15899" max="15899" width="3.6640625" style="17" customWidth="1"/>
    <col min="15900" max="15900" width="18.1640625" style="17" customWidth="1"/>
    <col min="15901" max="15901" width="1.5" style="17" customWidth="1"/>
    <col min="15902" max="15902" width="3.5" style="17" customWidth="1"/>
    <col min="15903" max="16105" width="5.6640625" style="17"/>
    <col min="16106" max="16106" width="7" style="17" customWidth="1"/>
    <col min="16107" max="16110" width="5.6640625" style="17"/>
    <col min="16111" max="16111" width="4.83203125" style="17" customWidth="1"/>
    <col min="16112" max="16115" width="5.6640625" style="17"/>
    <col min="16116" max="16116" width="7" style="17" customWidth="1"/>
    <col min="16117" max="16117" width="10.5" style="17" customWidth="1"/>
    <col min="16118" max="16118" width="4.1640625" style="17" customWidth="1"/>
    <col min="16119" max="16119" width="7" style="17" customWidth="1"/>
    <col min="16120" max="16120" width="9.5" style="17" customWidth="1"/>
    <col min="16121" max="16121" width="4.1640625" style="17" customWidth="1"/>
    <col min="16122" max="16122" width="7" style="17" customWidth="1"/>
    <col min="16123" max="16123" width="9" style="17" customWidth="1"/>
    <col min="16124" max="16124" width="4.1640625" style="17" customWidth="1"/>
    <col min="16125" max="16125" width="7" style="17" customWidth="1"/>
    <col min="16126" max="16126" width="10.83203125" style="17" customWidth="1"/>
    <col min="16127" max="16127" width="4.1640625" style="17" customWidth="1"/>
    <col min="16128" max="16128" width="7" style="17" customWidth="1"/>
    <col min="16129" max="16129" width="11" style="17" customWidth="1"/>
    <col min="16130" max="16130" width="4.1640625" style="17" customWidth="1"/>
    <col min="16131" max="16131" width="7" style="17" customWidth="1"/>
    <col min="16132" max="16132" width="9.6640625" style="17" customWidth="1"/>
    <col min="16133" max="16133" width="4.1640625" style="17" customWidth="1"/>
    <col min="16134" max="16140" width="5.6640625" style="17"/>
    <col min="16141" max="16141" width="18.6640625" style="17" customWidth="1"/>
    <col min="16142" max="16142" width="1.6640625" style="17" customWidth="1"/>
    <col min="16143" max="16143" width="3.6640625" style="17" customWidth="1"/>
    <col min="16144" max="16144" width="19.6640625" style="17" customWidth="1"/>
    <col min="16145" max="16145" width="1.6640625" style="17" customWidth="1"/>
    <col min="16146" max="16146" width="4.1640625" style="17" customWidth="1"/>
    <col min="16147" max="16147" width="19.5" style="17" customWidth="1"/>
    <col min="16148" max="16148" width="2" style="17" customWidth="1"/>
    <col min="16149" max="16149" width="3.5" style="17" customWidth="1"/>
    <col min="16150" max="16150" width="19.83203125" style="17" customWidth="1"/>
    <col min="16151" max="16151" width="1.6640625" style="17" customWidth="1"/>
    <col min="16152" max="16152" width="3.5" style="17" customWidth="1"/>
    <col min="16153" max="16153" width="20.83203125" style="17" customWidth="1"/>
    <col min="16154" max="16154" width="1.33203125" style="17" customWidth="1"/>
    <col min="16155" max="16155" width="3.6640625" style="17" customWidth="1"/>
    <col min="16156" max="16156" width="18.1640625" style="17" customWidth="1"/>
    <col min="16157" max="16157" width="1.5" style="17" customWidth="1"/>
    <col min="16158" max="16158" width="3.5" style="17" customWidth="1"/>
    <col min="16159" max="16384" width="5.6640625" style="17"/>
  </cols>
  <sheetData>
    <row r="1" spans="1:31" s="15" customFormat="1" ht="24.75" customHeight="1" x14ac:dyDescent="0.2">
      <c r="A1" s="221" t="s">
        <v>52</v>
      </c>
      <c r="B1" s="222"/>
      <c r="C1" s="222"/>
      <c r="D1" s="222"/>
      <c r="E1" s="222"/>
      <c r="F1" s="222"/>
      <c r="I1" s="223" t="s">
        <v>53</v>
      </c>
      <c r="J1" s="223"/>
      <c r="L1" s="224"/>
      <c r="M1" s="224"/>
      <c r="N1" s="224"/>
      <c r="O1" s="224"/>
      <c r="P1" s="224"/>
      <c r="U1" s="16"/>
      <c r="V1" s="16"/>
      <c r="W1" s="16"/>
      <c r="X1" s="16"/>
      <c r="Y1" s="16"/>
      <c r="Z1" s="16"/>
      <c r="AA1" s="16"/>
      <c r="AB1" s="16"/>
    </row>
    <row r="2" spans="1:31" ht="15" customHeight="1" thickBot="1" x14ac:dyDescent="0.2"/>
    <row r="3" spans="1:31" ht="15" customHeight="1" thickBot="1" x14ac:dyDescent="0.2">
      <c r="A3" s="225" t="s">
        <v>115</v>
      </c>
      <c r="B3" s="226"/>
      <c r="C3" s="226"/>
      <c r="D3" s="226"/>
      <c r="E3" s="226"/>
      <c r="F3" s="226"/>
      <c r="G3" s="226"/>
      <c r="H3" s="227"/>
      <c r="J3" s="225" t="s">
        <v>55</v>
      </c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9"/>
    </row>
    <row r="4" spans="1:31" ht="15" customHeight="1" thickBot="1" x14ac:dyDescent="0.2">
      <c r="O4" s="18">
        <v>0.7</v>
      </c>
      <c r="P4" s="19"/>
      <c r="Q4" s="19"/>
      <c r="R4" s="18">
        <v>0.2</v>
      </c>
      <c r="S4" s="19"/>
      <c r="T4" s="19"/>
      <c r="U4" s="18">
        <v>0.1</v>
      </c>
    </row>
    <row r="5" spans="1:31" ht="15" customHeight="1" thickTop="1" x14ac:dyDescent="0.15">
      <c r="A5" s="205" t="s">
        <v>56</v>
      </c>
      <c r="B5" s="173"/>
      <c r="C5" s="173"/>
      <c r="D5" s="173"/>
      <c r="E5" s="173"/>
      <c r="F5" s="173"/>
      <c r="G5" s="173"/>
      <c r="H5" s="206"/>
      <c r="J5" s="20"/>
      <c r="K5" s="205" t="s">
        <v>57</v>
      </c>
      <c r="L5" s="173"/>
      <c r="M5" s="206"/>
      <c r="N5" s="215"/>
      <c r="O5" s="216"/>
      <c r="P5" s="217"/>
      <c r="Q5" s="215"/>
      <c r="R5" s="216"/>
      <c r="S5" s="217"/>
      <c r="T5" s="218"/>
      <c r="U5" s="219"/>
      <c r="V5" s="220"/>
      <c r="W5" s="210"/>
      <c r="X5" s="211"/>
      <c r="Y5" s="212"/>
      <c r="Z5" s="210"/>
      <c r="AA5" s="211"/>
      <c r="AB5" s="212"/>
      <c r="AC5" s="213"/>
      <c r="AD5" s="175"/>
      <c r="AE5" s="214"/>
    </row>
    <row r="6" spans="1:31" ht="15" customHeight="1" thickBot="1" x14ac:dyDescent="0.2">
      <c r="A6" s="21"/>
      <c r="B6" s="165" t="s">
        <v>58</v>
      </c>
      <c r="C6" s="169"/>
      <c r="D6" s="170"/>
      <c r="E6" s="165" t="s">
        <v>4</v>
      </c>
      <c r="F6" s="169"/>
      <c r="G6" s="169"/>
      <c r="H6" s="170"/>
      <c r="J6" s="22"/>
      <c r="K6" s="165" t="s">
        <v>59</v>
      </c>
      <c r="L6" s="169"/>
      <c r="M6" s="170"/>
      <c r="N6" s="207"/>
      <c r="O6" s="208"/>
      <c r="P6" s="209"/>
      <c r="Q6" s="207"/>
      <c r="R6" s="208"/>
      <c r="S6" s="209"/>
      <c r="T6" s="207"/>
      <c r="U6" s="208"/>
      <c r="V6" s="209"/>
      <c r="W6" s="207"/>
      <c r="X6" s="208"/>
      <c r="Y6" s="209"/>
      <c r="Z6" s="207"/>
      <c r="AA6" s="208"/>
      <c r="AB6" s="209"/>
      <c r="AC6" s="207"/>
      <c r="AD6" s="208"/>
      <c r="AE6" s="209"/>
    </row>
    <row r="7" spans="1:31" ht="15" customHeight="1" thickTop="1" x14ac:dyDescent="0.15">
      <c r="A7" s="23">
        <v>1</v>
      </c>
      <c r="B7" s="200">
        <f>N5</f>
        <v>0</v>
      </c>
      <c r="C7" s="201"/>
      <c r="D7" s="202"/>
      <c r="E7" s="203">
        <f>N13</f>
        <v>0</v>
      </c>
      <c r="F7" s="204"/>
      <c r="G7" s="204"/>
      <c r="H7" s="24" t="s">
        <v>60</v>
      </c>
      <c r="J7" s="25">
        <v>1</v>
      </c>
      <c r="K7" s="205" t="s">
        <v>61</v>
      </c>
      <c r="L7" s="173"/>
      <c r="M7" s="206"/>
      <c r="N7" s="198"/>
      <c r="O7" s="199"/>
      <c r="P7" s="26" t="s">
        <v>62</v>
      </c>
      <c r="Q7" s="198"/>
      <c r="R7" s="199"/>
      <c r="S7" s="26" t="s">
        <v>62</v>
      </c>
      <c r="T7" s="198"/>
      <c r="U7" s="199"/>
      <c r="V7" s="26" t="s">
        <v>62</v>
      </c>
      <c r="W7" s="198"/>
      <c r="X7" s="199"/>
      <c r="Y7" s="26" t="s">
        <v>62</v>
      </c>
      <c r="Z7" s="198"/>
      <c r="AA7" s="199"/>
      <c r="AB7" s="26" t="s">
        <v>62</v>
      </c>
      <c r="AC7" s="198"/>
      <c r="AD7" s="199"/>
      <c r="AE7" s="26" t="s">
        <v>62</v>
      </c>
    </row>
    <row r="8" spans="1:31" ht="15" customHeight="1" x14ac:dyDescent="0.15">
      <c r="A8" s="27">
        <v>2</v>
      </c>
      <c r="B8" s="185">
        <f>Q5</f>
        <v>0</v>
      </c>
      <c r="C8" s="186"/>
      <c r="D8" s="187"/>
      <c r="E8" s="140">
        <f>Q13</f>
        <v>0</v>
      </c>
      <c r="F8" s="141"/>
      <c r="G8" s="141"/>
      <c r="H8" s="28" t="s">
        <v>60</v>
      </c>
      <c r="J8" s="29">
        <v>2</v>
      </c>
      <c r="K8" s="195" t="s">
        <v>63</v>
      </c>
      <c r="L8" s="196"/>
      <c r="M8" s="197"/>
      <c r="N8" s="140" t="e">
        <f>N9/N7*10</f>
        <v>#DIV/0!</v>
      </c>
      <c r="O8" s="141"/>
      <c r="P8" s="28" t="s">
        <v>64</v>
      </c>
      <c r="Q8" s="140" t="e">
        <f>Q9/Q7*10</f>
        <v>#DIV/0!</v>
      </c>
      <c r="R8" s="141"/>
      <c r="S8" s="28" t="s">
        <v>64</v>
      </c>
      <c r="T8" s="140" t="e">
        <f>T9/T7*10</f>
        <v>#DIV/0!</v>
      </c>
      <c r="U8" s="141"/>
      <c r="V8" s="28" t="s">
        <v>64</v>
      </c>
      <c r="W8" s="140" t="e">
        <f>W9/W7*10</f>
        <v>#DIV/0!</v>
      </c>
      <c r="X8" s="141"/>
      <c r="Y8" s="28" t="s">
        <v>64</v>
      </c>
      <c r="Z8" s="140" t="e">
        <f>Z9/Z7*10</f>
        <v>#DIV/0!</v>
      </c>
      <c r="AA8" s="141"/>
      <c r="AB8" s="28" t="s">
        <v>64</v>
      </c>
      <c r="AC8" s="140" t="e">
        <f>AC9/AC7*10</f>
        <v>#DIV/0!</v>
      </c>
      <c r="AD8" s="141"/>
      <c r="AE8" s="28" t="s">
        <v>65</v>
      </c>
    </row>
    <row r="9" spans="1:31" ht="15" customHeight="1" x14ac:dyDescent="0.15">
      <c r="A9" s="27">
        <v>3</v>
      </c>
      <c r="B9" s="185">
        <f>T5</f>
        <v>0</v>
      </c>
      <c r="C9" s="186"/>
      <c r="D9" s="187"/>
      <c r="E9" s="140">
        <f>T13</f>
        <v>0</v>
      </c>
      <c r="F9" s="141"/>
      <c r="G9" s="141"/>
      <c r="H9" s="28" t="s">
        <v>60</v>
      </c>
      <c r="J9" s="29">
        <v>3</v>
      </c>
      <c r="K9" s="192" t="s">
        <v>66</v>
      </c>
      <c r="L9" s="193"/>
      <c r="M9" s="194"/>
      <c r="N9" s="140"/>
      <c r="O9" s="141"/>
      <c r="P9" s="28" t="s">
        <v>64</v>
      </c>
      <c r="Q9" s="140"/>
      <c r="R9" s="141"/>
      <c r="S9" s="28" t="s">
        <v>64</v>
      </c>
      <c r="T9" s="140"/>
      <c r="U9" s="141"/>
      <c r="V9" s="28" t="s">
        <v>64</v>
      </c>
      <c r="W9" s="140"/>
      <c r="X9" s="141"/>
      <c r="Y9" s="28" t="s">
        <v>64</v>
      </c>
      <c r="Z9" s="140"/>
      <c r="AA9" s="141"/>
      <c r="AB9" s="28" t="s">
        <v>64</v>
      </c>
      <c r="AC9" s="140"/>
      <c r="AD9" s="141"/>
      <c r="AE9" s="28" t="s">
        <v>65</v>
      </c>
    </row>
    <row r="10" spans="1:31" ht="15" customHeight="1" x14ac:dyDescent="0.15">
      <c r="A10" s="27">
        <v>4</v>
      </c>
      <c r="B10" s="185">
        <f>W5</f>
        <v>0</v>
      </c>
      <c r="C10" s="186"/>
      <c r="D10" s="187"/>
      <c r="E10" s="140">
        <f>W13</f>
        <v>0</v>
      </c>
      <c r="F10" s="141"/>
      <c r="G10" s="141"/>
      <c r="H10" s="31" t="s">
        <v>60</v>
      </c>
      <c r="J10" s="29">
        <v>4</v>
      </c>
      <c r="K10" s="192" t="s">
        <v>67</v>
      </c>
      <c r="L10" s="193"/>
      <c r="M10" s="194"/>
      <c r="N10" s="140"/>
      <c r="O10" s="141"/>
      <c r="P10" s="28" t="s">
        <v>68</v>
      </c>
      <c r="Q10" s="140"/>
      <c r="R10" s="141"/>
      <c r="S10" s="28" t="s">
        <v>68</v>
      </c>
      <c r="T10" s="140"/>
      <c r="U10" s="141"/>
      <c r="V10" s="28" t="s">
        <v>68</v>
      </c>
      <c r="W10" s="140"/>
      <c r="X10" s="141"/>
      <c r="Y10" s="28" t="s">
        <v>68</v>
      </c>
      <c r="Z10" s="140"/>
      <c r="AA10" s="141"/>
      <c r="AB10" s="28" t="s">
        <v>68</v>
      </c>
      <c r="AC10" s="140"/>
      <c r="AD10" s="141"/>
      <c r="AE10" s="28" t="s">
        <v>60</v>
      </c>
    </row>
    <row r="11" spans="1:31" ht="15" customHeight="1" x14ac:dyDescent="0.15">
      <c r="A11" s="27">
        <v>5</v>
      </c>
      <c r="B11" s="185">
        <f>Z5</f>
        <v>0</v>
      </c>
      <c r="C11" s="186"/>
      <c r="D11" s="187"/>
      <c r="E11" s="140">
        <f>Z13</f>
        <v>0</v>
      </c>
      <c r="F11" s="141"/>
      <c r="G11" s="141"/>
      <c r="H11" s="31" t="s">
        <v>60</v>
      </c>
      <c r="J11" s="29">
        <v>5</v>
      </c>
      <c r="K11" s="192" t="s">
        <v>20</v>
      </c>
      <c r="L11" s="193"/>
      <c r="M11" s="194"/>
      <c r="N11" s="140">
        <f>N9*N10</f>
        <v>0</v>
      </c>
      <c r="O11" s="141"/>
      <c r="P11" s="28" t="s">
        <v>68</v>
      </c>
      <c r="Q11" s="140">
        <f>Q9*Q10</f>
        <v>0</v>
      </c>
      <c r="R11" s="141"/>
      <c r="S11" s="28" t="s">
        <v>68</v>
      </c>
      <c r="T11" s="140">
        <f>T9*T10</f>
        <v>0</v>
      </c>
      <c r="U11" s="141"/>
      <c r="V11" s="28" t="s">
        <v>68</v>
      </c>
      <c r="W11" s="140">
        <f>W9*W10</f>
        <v>0</v>
      </c>
      <c r="X11" s="141"/>
      <c r="Y11" s="28" t="s">
        <v>68</v>
      </c>
      <c r="Z11" s="190">
        <f>Z9*Z10</f>
        <v>0</v>
      </c>
      <c r="AA11" s="191"/>
      <c r="AB11" s="28" t="s">
        <v>68</v>
      </c>
      <c r="AC11" s="140">
        <f>AC9*AC10</f>
        <v>0</v>
      </c>
      <c r="AD11" s="141"/>
      <c r="AE11" s="28" t="s">
        <v>60</v>
      </c>
    </row>
    <row r="12" spans="1:31" ht="15" customHeight="1" x14ac:dyDescent="0.15">
      <c r="A12" s="27">
        <v>6</v>
      </c>
      <c r="B12" s="185">
        <f>AC5</f>
        <v>0</v>
      </c>
      <c r="C12" s="186"/>
      <c r="D12" s="187"/>
      <c r="E12" s="188">
        <f>AC13</f>
        <v>0</v>
      </c>
      <c r="F12" s="189"/>
      <c r="G12" s="189"/>
      <c r="H12" s="31" t="s">
        <v>60</v>
      </c>
      <c r="J12" s="29">
        <v>6</v>
      </c>
      <c r="K12" s="32"/>
      <c r="L12" s="32"/>
      <c r="M12" s="33"/>
      <c r="N12" s="140"/>
      <c r="O12" s="141"/>
      <c r="P12" s="28"/>
      <c r="Q12" s="140"/>
      <c r="R12" s="141"/>
      <c r="S12" s="28"/>
      <c r="T12" s="140"/>
      <c r="U12" s="141"/>
      <c r="V12" s="28"/>
      <c r="W12" s="140"/>
      <c r="X12" s="141"/>
      <c r="Y12" s="28"/>
      <c r="Z12" s="140"/>
      <c r="AA12" s="141"/>
      <c r="AB12" s="28"/>
      <c r="AC12" s="140"/>
      <c r="AD12" s="141"/>
      <c r="AE12" s="28"/>
    </row>
    <row r="13" spans="1:31" ht="15" customHeight="1" thickBot="1" x14ac:dyDescent="0.2">
      <c r="A13" s="177" t="s">
        <v>70</v>
      </c>
      <c r="B13" s="178"/>
      <c r="C13" s="178"/>
      <c r="D13" s="179"/>
      <c r="E13" s="137">
        <f>SUM(E7:G12)</f>
        <v>0</v>
      </c>
      <c r="F13" s="138"/>
      <c r="G13" s="138"/>
      <c r="H13" s="34" t="s">
        <v>60</v>
      </c>
      <c r="J13" s="180" t="s">
        <v>71</v>
      </c>
      <c r="K13" s="181"/>
      <c r="L13" s="181"/>
      <c r="M13" s="182"/>
      <c r="N13" s="137">
        <f>N11</f>
        <v>0</v>
      </c>
      <c r="O13" s="138"/>
      <c r="P13" s="34" t="s">
        <v>68</v>
      </c>
      <c r="Q13" s="137">
        <f>Q11</f>
        <v>0</v>
      </c>
      <c r="R13" s="138"/>
      <c r="S13" s="34" t="s">
        <v>68</v>
      </c>
      <c r="T13" s="137">
        <f>T11</f>
        <v>0</v>
      </c>
      <c r="U13" s="138"/>
      <c r="V13" s="34" t="s">
        <v>68</v>
      </c>
      <c r="W13" s="137">
        <f>W11</f>
        <v>0</v>
      </c>
      <c r="X13" s="138"/>
      <c r="Y13" s="34" t="s">
        <v>68</v>
      </c>
      <c r="Z13" s="183">
        <f>Z11</f>
        <v>0</v>
      </c>
      <c r="AA13" s="184"/>
      <c r="AB13" s="34" t="s">
        <v>68</v>
      </c>
      <c r="AC13" s="137">
        <f>AC11</f>
        <v>0</v>
      </c>
      <c r="AD13" s="138"/>
      <c r="AE13" s="34" t="s">
        <v>60</v>
      </c>
    </row>
    <row r="14" spans="1:31" ht="15" customHeight="1" thickTop="1" thickBot="1" x14ac:dyDescent="0.2">
      <c r="O14" s="35"/>
    </row>
    <row r="15" spans="1:31" ht="15" customHeight="1" thickTop="1" x14ac:dyDescent="0.15">
      <c r="A15" s="172" t="s">
        <v>72</v>
      </c>
      <c r="B15" s="173"/>
      <c r="C15" s="173"/>
      <c r="D15" s="173"/>
      <c r="E15" s="173"/>
      <c r="F15" s="173"/>
      <c r="G15" s="173"/>
      <c r="H15" s="174"/>
      <c r="J15" s="36" t="s">
        <v>73</v>
      </c>
      <c r="K15" s="37"/>
      <c r="L15" s="37"/>
      <c r="M15" s="37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6"/>
    </row>
    <row r="16" spans="1:31" ht="15" customHeight="1" thickBot="1" x14ac:dyDescent="0.2">
      <c r="A16" s="38"/>
      <c r="B16" s="165" t="s">
        <v>74</v>
      </c>
      <c r="C16" s="169"/>
      <c r="D16" s="170"/>
      <c r="E16" s="165" t="s">
        <v>4</v>
      </c>
      <c r="F16" s="169"/>
      <c r="G16" s="169"/>
      <c r="H16" s="171"/>
      <c r="J16" s="39" t="s">
        <v>73</v>
      </c>
      <c r="K16" s="165" t="s">
        <v>74</v>
      </c>
      <c r="L16" s="169"/>
      <c r="M16" s="170"/>
      <c r="N16" s="165" t="s">
        <v>4</v>
      </c>
      <c r="O16" s="166"/>
      <c r="P16" s="167"/>
      <c r="Q16" s="165" t="s">
        <v>4</v>
      </c>
      <c r="R16" s="166"/>
      <c r="S16" s="167"/>
      <c r="T16" s="165" t="s">
        <v>4</v>
      </c>
      <c r="U16" s="166"/>
      <c r="V16" s="167"/>
      <c r="W16" s="165" t="s">
        <v>4</v>
      </c>
      <c r="X16" s="166"/>
      <c r="Y16" s="167"/>
      <c r="Z16" s="165" t="s">
        <v>4</v>
      </c>
      <c r="AA16" s="166"/>
      <c r="AB16" s="167"/>
      <c r="AC16" s="165" t="s">
        <v>4</v>
      </c>
      <c r="AD16" s="166"/>
      <c r="AE16" s="168"/>
    </row>
    <row r="17" spans="1:31" ht="15" customHeight="1" thickTop="1" x14ac:dyDescent="0.15">
      <c r="A17" s="40">
        <f>J17</f>
        <v>1</v>
      </c>
      <c r="B17" s="142" t="str">
        <f>K17</f>
        <v>租税公課</v>
      </c>
      <c r="C17" s="142"/>
      <c r="D17" s="142"/>
      <c r="E17" s="143">
        <f>N17+Q17+T17+W17+Z17+AC17</f>
        <v>0</v>
      </c>
      <c r="F17" s="144"/>
      <c r="G17" s="144"/>
      <c r="H17" s="41" t="s">
        <v>60</v>
      </c>
      <c r="J17" s="40">
        <v>1</v>
      </c>
      <c r="K17" s="160" t="s">
        <v>75</v>
      </c>
      <c r="L17" s="161"/>
      <c r="M17" s="162"/>
      <c r="N17" s="163"/>
      <c r="O17" s="164"/>
      <c r="P17" s="42" t="s">
        <v>69</v>
      </c>
      <c r="Q17" s="163"/>
      <c r="R17" s="164"/>
      <c r="S17" s="42" t="s">
        <v>69</v>
      </c>
      <c r="T17" s="163"/>
      <c r="U17" s="164"/>
      <c r="V17" s="42" t="s">
        <v>69</v>
      </c>
      <c r="W17" s="163"/>
      <c r="X17" s="164"/>
      <c r="Y17" s="42" t="s">
        <v>69</v>
      </c>
      <c r="Z17" s="163"/>
      <c r="AA17" s="164"/>
      <c r="AB17" s="42" t="s">
        <v>69</v>
      </c>
      <c r="AC17" s="163"/>
      <c r="AD17" s="164"/>
      <c r="AE17" s="43" t="s">
        <v>69</v>
      </c>
    </row>
    <row r="18" spans="1:31" ht="15" customHeight="1" x14ac:dyDescent="0.15">
      <c r="A18" s="30">
        <f t="shared" ref="A18:B33" si="0">J18</f>
        <v>2</v>
      </c>
      <c r="B18" s="142" t="str">
        <f t="shared" si="0"/>
        <v>種苗費</v>
      </c>
      <c r="C18" s="142"/>
      <c r="D18" s="142"/>
      <c r="E18" s="143">
        <f t="shared" ref="E18:E41" si="1">N18+Q18+T18+W18+Z18+AC18</f>
        <v>0</v>
      </c>
      <c r="F18" s="144"/>
      <c r="G18" s="144"/>
      <c r="H18" s="44" t="s">
        <v>60</v>
      </c>
      <c r="J18" s="30">
        <v>2</v>
      </c>
      <c r="K18" s="158" t="s">
        <v>76</v>
      </c>
      <c r="L18" s="159"/>
      <c r="M18" s="159"/>
      <c r="N18" s="143"/>
      <c r="O18" s="144"/>
      <c r="P18" s="45" t="s">
        <v>68</v>
      </c>
      <c r="Q18" s="143"/>
      <c r="R18" s="144"/>
      <c r="S18" s="45" t="s">
        <v>68</v>
      </c>
      <c r="T18" s="143"/>
      <c r="U18" s="144"/>
      <c r="V18" s="45" t="s">
        <v>68</v>
      </c>
      <c r="W18" s="143"/>
      <c r="X18" s="144"/>
      <c r="Y18" s="45" t="s">
        <v>68</v>
      </c>
      <c r="Z18" s="143"/>
      <c r="AA18" s="144"/>
      <c r="AB18" s="45" t="s">
        <v>68</v>
      </c>
      <c r="AC18" s="143"/>
      <c r="AD18" s="144"/>
      <c r="AE18" s="46" t="s">
        <v>68</v>
      </c>
    </row>
    <row r="19" spans="1:31" ht="15" customHeight="1" x14ac:dyDescent="0.15">
      <c r="A19" s="30">
        <f t="shared" si="0"/>
        <v>3</v>
      </c>
      <c r="B19" s="142" t="str">
        <f t="shared" si="0"/>
        <v>素畜費</v>
      </c>
      <c r="C19" s="142"/>
      <c r="D19" s="142"/>
      <c r="E19" s="143">
        <f t="shared" si="1"/>
        <v>0</v>
      </c>
      <c r="F19" s="144"/>
      <c r="G19" s="144"/>
      <c r="H19" s="44" t="s">
        <v>60</v>
      </c>
      <c r="J19" s="30">
        <v>3</v>
      </c>
      <c r="K19" s="158" t="s">
        <v>77</v>
      </c>
      <c r="L19" s="159"/>
      <c r="M19" s="159"/>
      <c r="N19" s="140"/>
      <c r="O19" s="141"/>
      <c r="P19" s="45" t="s">
        <v>68</v>
      </c>
      <c r="Q19" s="140"/>
      <c r="R19" s="141"/>
      <c r="S19" s="45" t="s">
        <v>68</v>
      </c>
      <c r="T19" s="140"/>
      <c r="U19" s="141"/>
      <c r="V19" s="45" t="s">
        <v>68</v>
      </c>
      <c r="W19" s="140"/>
      <c r="X19" s="141"/>
      <c r="Y19" s="45" t="s">
        <v>68</v>
      </c>
      <c r="Z19" s="140"/>
      <c r="AA19" s="141"/>
      <c r="AB19" s="45" t="s">
        <v>68</v>
      </c>
      <c r="AC19" s="140"/>
      <c r="AD19" s="141"/>
      <c r="AE19" s="46" t="s">
        <v>68</v>
      </c>
    </row>
    <row r="20" spans="1:31" ht="15" customHeight="1" x14ac:dyDescent="0.15">
      <c r="A20" s="30">
        <f t="shared" si="0"/>
        <v>4</v>
      </c>
      <c r="B20" s="142" t="str">
        <f t="shared" si="0"/>
        <v>肥料費</v>
      </c>
      <c r="C20" s="142"/>
      <c r="D20" s="142"/>
      <c r="E20" s="143">
        <f t="shared" si="1"/>
        <v>0</v>
      </c>
      <c r="F20" s="144"/>
      <c r="G20" s="144"/>
      <c r="H20" s="44" t="s">
        <v>60</v>
      </c>
      <c r="J20" s="30">
        <v>4</v>
      </c>
      <c r="K20" s="158" t="s">
        <v>78</v>
      </c>
      <c r="L20" s="159"/>
      <c r="M20" s="159"/>
      <c r="N20" s="140"/>
      <c r="O20" s="141"/>
      <c r="P20" s="45" t="s">
        <v>68</v>
      </c>
      <c r="Q20" s="140"/>
      <c r="R20" s="141"/>
      <c r="S20" s="45" t="s">
        <v>68</v>
      </c>
      <c r="T20" s="140"/>
      <c r="U20" s="141"/>
      <c r="V20" s="45" t="s">
        <v>68</v>
      </c>
      <c r="W20" s="140"/>
      <c r="X20" s="141"/>
      <c r="Y20" s="45" t="s">
        <v>68</v>
      </c>
      <c r="Z20" s="140"/>
      <c r="AA20" s="141"/>
      <c r="AB20" s="45" t="s">
        <v>68</v>
      </c>
      <c r="AC20" s="140"/>
      <c r="AD20" s="141"/>
      <c r="AE20" s="46" t="s">
        <v>68</v>
      </c>
    </row>
    <row r="21" spans="1:31" ht="15" customHeight="1" x14ac:dyDescent="0.15">
      <c r="A21" s="30">
        <f t="shared" si="0"/>
        <v>5</v>
      </c>
      <c r="B21" s="142" t="str">
        <f t="shared" si="0"/>
        <v>飼料費</v>
      </c>
      <c r="C21" s="142"/>
      <c r="D21" s="142"/>
      <c r="E21" s="143">
        <f t="shared" si="1"/>
        <v>0</v>
      </c>
      <c r="F21" s="144"/>
      <c r="G21" s="144"/>
      <c r="H21" s="44" t="s">
        <v>60</v>
      </c>
      <c r="J21" s="30">
        <v>5</v>
      </c>
      <c r="K21" s="158" t="s">
        <v>79</v>
      </c>
      <c r="L21" s="159"/>
      <c r="M21" s="159"/>
      <c r="N21" s="140"/>
      <c r="O21" s="141"/>
      <c r="P21" s="45" t="s">
        <v>68</v>
      </c>
      <c r="Q21" s="140"/>
      <c r="R21" s="141"/>
      <c r="S21" s="45" t="s">
        <v>68</v>
      </c>
      <c r="T21" s="140"/>
      <c r="U21" s="141"/>
      <c r="V21" s="45" t="s">
        <v>68</v>
      </c>
      <c r="W21" s="140"/>
      <c r="X21" s="141"/>
      <c r="Y21" s="45" t="s">
        <v>68</v>
      </c>
      <c r="Z21" s="140"/>
      <c r="AA21" s="141"/>
      <c r="AB21" s="45" t="s">
        <v>68</v>
      </c>
      <c r="AC21" s="140"/>
      <c r="AD21" s="141"/>
      <c r="AE21" s="46" t="s">
        <v>68</v>
      </c>
    </row>
    <row r="22" spans="1:31" ht="15" customHeight="1" x14ac:dyDescent="0.15">
      <c r="A22" s="30">
        <f t="shared" si="0"/>
        <v>6</v>
      </c>
      <c r="B22" s="142" t="str">
        <f t="shared" si="0"/>
        <v>農具費</v>
      </c>
      <c r="C22" s="142"/>
      <c r="D22" s="142"/>
      <c r="E22" s="143">
        <f t="shared" si="1"/>
        <v>0</v>
      </c>
      <c r="F22" s="144"/>
      <c r="G22" s="144"/>
      <c r="H22" s="44" t="s">
        <v>60</v>
      </c>
      <c r="J22" s="30">
        <v>6</v>
      </c>
      <c r="K22" s="158" t="s">
        <v>80</v>
      </c>
      <c r="L22" s="159"/>
      <c r="M22" s="159"/>
      <c r="N22" s="140"/>
      <c r="O22" s="141"/>
      <c r="P22" s="45" t="s">
        <v>68</v>
      </c>
      <c r="Q22" s="140"/>
      <c r="R22" s="141"/>
      <c r="S22" s="45" t="s">
        <v>68</v>
      </c>
      <c r="T22" s="140"/>
      <c r="U22" s="141"/>
      <c r="V22" s="45" t="s">
        <v>68</v>
      </c>
      <c r="W22" s="140"/>
      <c r="X22" s="141"/>
      <c r="Y22" s="45" t="s">
        <v>68</v>
      </c>
      <c r="Z22" s="140"/>
      <c r="AA22" s="141"/>
      <c r="AB22" s="45" t="s">
        <v>68</v>
      </c>
      <c r="AC22" s="140"/>
      <c r="AD22" s="141"/>
      <c r="AE22" s="46" t="s">
        <v>68</v>
      </c>
    </row>
    <row r="23" spans="1:31" ht="15" customHeight="1" x14ac:dyDescent="0.15">
      <c r="A23" s="30">
        <f t="shared" si="0"/>
        <v>7</v>
      </c>
      <c r="B23" s="142" t="str">
        <f t="shared" si="0"/>
        <v>農薬衛生費</v>
      </c>
      <c r="C23" s="142"/>
      <c r="D23" s="142"/>
      <c r="E23" s="143">
        <f t="shared" si="1"/>
        <v>0</v>
      </c>
      <c r="F23" s="144"/>
      <c r="G23" s="144"/>
      <c r="H23" s="44" t="s">
        <v>60</v>
      </c>
      <c r="J23" s="30">
        <v>7</v>
      </c>
      <c r="K23" s="158" t="s">
        <v>81</v>
      </c>
      <c r="L23" s="159"/>
      <c r="M23" s="159"/>
      <c r="N23" s="140"/>
      <c r="O23" s="141"/>
      <c r="P23" s="45" t="s">
        <v>68</v>
      </c>
      <c r="Q23" s="140"/>
      <c r="R23" s="141"/>
      <c r="S23" s="45" t="s">
        <v>68</v>
      </c>
      <c r="T23" s="140"/>
      <c r="U23" s="141"/>
      <c r="V23" s="45" t="s">
        <v>68</v>
      </c>
      <c r="W23" s="140"/>
      <c r="X23" s="141"/>
      <c r="Y23" s="45" t="s">
        <v>68</v>
      </c>
      <c r="Z23" s="140"/>
      <c r="AA23" s="141"/>
      <c r="AB23" s="45" t="s">
        <v>68</v>
      </c>
      <c r="AC23" s="140"/>
      <c r="AD23" s="141"/>
      <c r="AE23" s="46" t="s">
        <v>68</v>
      </c>
    </row>
    <row r="24" spans="1:31" ht="15" customHeight="1" x14ac:dyDescent="0.15">
      <c r="A24" s="30">
        <f t="shared" si="0"/>
        <v>8</v>
      </c>
      <c r="B24" s="142" t="str">
        <f t="shared" si="0"/>
        <v>諸材料費</v>
      </c>
      <c r="C24" s="142"/>
      <c r="D24" s="142"/>
      <c r="E24" s="143">
        <f t="shared" si="1"/>
        <v>0</v>
      </c>
      <c r="F24" s="144"/>
      <c r="G24" s="144"/>
      <c r="H24" s="47" t="s">
        <v>60</v>
      </c>
      <c r="J24" s="30">
        <v>8</v>
      </c>
      <c r="K24" s="145" t="s">
        <v>82</v>
      </c>
      <c r="L24" s="146"/>
      <c r="M24" s="146"/>
      <c r="N24" s="140"/>
      <c r="O24" s="141"/>
      <c r="P24" s="45" t="s">
        <v>68</v>
      </c>
      <c r="Q24" s="140"/>
      <c r="R24" s="141"/>
      <c r="S24" s="45" t="s">
        <v>68</v>
      </c>
      <c r="T24" s="140"/>
      <c r="U24" s="141"/>
      <c r="V24" s="45" t="s">
        <v>68</v>
      </c>
      <c r="W24" s="140"/>
      <c r="X24" s="141"/>
      <c r="Y24" s="45" t="s">
        <v>68</v>
      </c>
      <c r="Z24" s="140"/>
      <c r="AA24" s="141"/>
      <c r="AB24" s="45" t="s">
        <v>68</v>
      </c>
      <c r="AC24" s="140"/>
      <c r="AD24" s="141"/>
      <c r="AE24" s="46" t="s">
        <v>68</v>
      </c>
    </row>
    <row r="25" spans="1:31" ht="15" customHeight="1" x14ac:dyDescent="0.15">
      <c r="A25" s="30">
        <f t="shared" si="0"/>
        <v>9</v>
      </c>
      <c r="B25" s="142" t="str">
        <f t="shared" si="0"/>
        <v>修繕費</v>
      </c>
      <c r="C25" s="142"/>
      <c r="D25" s="142"/>
      <c r="E25" s="143">
        <f t="shared" si="1"/>
        <v>0</v>
      </c>
      <c r="F25" s="144"/>
      <c r="G25" s="144"/>
      <c r="H25" s="47" t="s">
        <v>60</v>
      </c>
      <c r="J25" s="30">
        <v>9</v>
      </c>
      <c r="K25" s="145" t="s">
        <v>2</v>
      </c>
      <c r="L25" s="146"/>
      <c r="M25" s="146"/>
      <c r="N25" s="140"/>
      <c r="O25" s="141"/>
      <c r="P25" s="45" t="s">
        <v>68</v>
      </c>
      <c r="Q25" s="140"/>
      <c r="R25" s="141"/>
      <c r="S25" s="45" t="s">
        <v>68</v>
      </c>
      <c r="T25" s="140"/>
      <c r="U25" s="141"/>
      <c r="V25" s="45" t="s">
        <v>68</v>
      </c>
      <c r="W25" s="140"/>
      <c r="X25" s="141"/>
      <c r="Y25" s="45" t="s">
        <v>68</v>
      </c>
      <c r="Z25" s="140"/>
      <c r="AA25" s="141"/>
      <c r="AB25" s="45" t="s">
        <v>68</v>
      </c>
      <c r="AC25" s="140"/>
      <c r="AD25" s="141"/>
      <c r="AE25" s="46" t="s">
        <v>68</v>
      </c>
    </row>
    <row r="26" spans="1:31" ht="15" customHeight="1" x14ac:dyDescent="0.15">
      <c r="A26" s="30">
        <f t="shared" si="0"/>
        <v>10</v>
      </c>
      <c r="B26" s="142" t="str">
        <f t="shared" si="0"/>
        <v>動力光熱費</v>
      </c>
      <c r="C26" s="142"/>
      <c r="D26" s="142"/>
      <c r="E26" s="143">
        <f t="shared" si="1"/>
        <v>0</v>
      </c>
      <c r="F26" s="144"/>
      <c r="G26" s="144"/>
      <c r="H26" s="47" t="s">
        <v>60</v>
      </c>
      <c r="J26" s="30">
        <v>10</v>
      </c>
      <c r="K26" s="145" t="s">
        <v>83</v>
      </c>
      <c r="L26" s="145"/>
      <c r="M26" s="145"/>
      <c r="N26" s="140"/>
      <c r="O26" s="141"/>
      <c r="P26" s="45" t="s">
        <v>68</v>
      </c>
      <c r="Q26" s="140"/>
      <c r="R26" s="141"/>
      <c r="S26" s="45" t="s">
        <v>68</v>
      </c>
      <c r="T26" s="140"/>
      <c r="U26" s="141"/>
      <c r="V26" s="45" t="s">
        <v>68</v>
      </c>
      <c r="W26" s="140"/>
      <c r="X26" s="141"/>
      <c r="Y26" s="45" t="s">
        <v>68</v>
      </c>
      <c r="Z26" s="140"/>
      <c r="AA26" s="141"/>
      <c r="AB26" s="45" t="s">
        <v>68</v>
      </c>
      <c r="AC26" s="140"/>
      <c r="AD26" s="141"/>
      <c r="AE26" s="46" t="s">
        <v>68</v>
      </c>
    </row>
    <row r="27" spans="1:31" ht="15" customHeight="1" x14ac:dyDescent="0.15">
      <c r="A27" s="30">
        <f t="shared" si="0"/>
        <v>11</v>
      </c>
      <c r="B27" s="142" t="str">
        <f t="shared" si="0"/>
        <v>作業用衣料費</v>
      </c>
      <c r="C27" s="142"/>
      <c r="D27" s="142"/>
      <c r="E27" s="143">
        <f t="shared" si="1"/>
        <v>0</v>
      </c>
      <c r="F27" s="144"/>
      <c r="G27" s="144"/>
      <c r="H27" s="47" t="s">
        <v>60</v>
      </c>
      <c r="J27" s="30">
        <v>11</v>
      </c>
      <c r="K27" s="145" t="s">
        <v>84</v>
      </c>
      <c r="L27" s="145"/>
      <c r="M27" s="145"/>
      <c r="N27" s="140"/>
      <c r="O27" s="141"/>
      <c r="P27" s="45" t="s">
        <v>68</v>
      </c>
      <c r="Q27" s="140"/>
      <c r="R27" s="141"/>
      <c r="S27" s="45" t="s">
        <v>68</v>
      </c>
      <c r="T27" s="140"/>
      <c r="U27" s="141"/>
      <c r="V27" s="45" t="s">
        <v>68</v>
      </c>
      <c r="W27" s="140"/>
      <c r="X27" s="141"/>
      <c r="Y27" s="45" t="s">
        <v>68</v>
      </c>
      <c r="Z27" s="140"/>
      <c r="AA27" s="141"/>
      <c r="AB27" s="45" t="s">
        <v>68</v>
      </c>
      <c r="AC27" s="140"/>
      <c r="AD27" s="141"/>
      <c r="AE27" s="46" t="s">
        <v>68</v>
      </c>
    </row>
    <row r="28" spans="1:31" ht="15" customHeight="1" x14ac:dyDescent="0.15">
      <c r="A28" s="30">
        <f t="shared" si="0"/>
        <v>12</v>
      </c>
      <c r="B28" s="142" t="str">
        <f t="shared" si="0"/>
        <v>農業共済掛金</v>
      </c>
      <c r="C28" s="142"/>
      <c r="D28" s="142"/>
      <c r="E28" s="143">
        <f t="shared" si="1"/>
        <v>0</v>
      </c>
      <c r="F28" s="144"/>
      <c r="G28" s="144"/>
      <c r="H28" s="47" t="s">
        <v>60</v>
      </c>
      <c r="J28" s="30">
        <v>12</v>
      </c>
      <c r="K28" s="145" t="s">
        <v>85</v>
      </c>
      <c r="L28" s="145"/>
      <c r="M28" s="145"/>
      <c r="N28" s="140"/>
      <c r="O28" s="141"/>
      <c r="P28" s="45" t="s">
        <v>68</v>
      </c>
      <c r="Q28" s="140"/>
      <c r="R28" s="141"/>
      <c r="S28" s="45" t="s">
        <v>68</v>
      </c>
      <c r="T28" s="140"/>
      <c r="U28" s="141"/>
      <c r="V28" s="45" t="s">
        <v>68</v>
      </c>
      <c r="W28" s="140"/>
      <c r="X28" s="141"/>
      <c r="Y28" s="45" t="s">
        <v>68</v>
      </c>
      <c r="Z28" s="140"/>
      <c r="AA28" s="141"/>
      <c r="AB28" s="45" t="s">
        <v>68</v>
      </c>
      <c r="AC28" s="140"/>
      <c r="AD28" s="141"/>
      <c r="AE28" s="46" t="s">
        <v>68</v>
      </c>
    </row>
    <row r="29" spans="1:31" ht="15" customHeight="1" x14ac:dyDescent="0.15">
      <c r="A29" s="30">
        <f t="shared" si="0"/>
        <v>14</v>
      </c>
      <c r="B29" s="142" t="str">
        <f t="shared" si="0"/>
        <v>減価償却</v>
      </c>
      <c r="C29" s="142"/>
      <c r="D29" s="142"/>
      <c r="E29" s="143">
        <f t="shared" si="1"/>
        <v>0</v>
      </c>
      <c r="F29" s="144"/>
      <c r="G29" s="144"/>
      <c r="H29" s="47" t="s">
        <v>60</v>
      </c>
      <c r="J29" s="30">
        <v>14</v>
      </c>
      <c r="K29" s="145" t="s">
        <v>86</v>
      </c>
      <c r="L29" s="145"/>
      <c r="M29" s="145"/>
      <c r="N29" s="140">
        <f>SUM(N30:O32)</f>
        <v>0</v>
      </c>
      <c r="O29" s="141"/>
      <c r="P29" s="45" t="s">
        <v>68</v>
      </c>
      <c r="Q29" s="140">
        <f>SUM(Q30:R32)</f>
        <v>0</v>
      </c>
      <c r="R29" s="141"/>
      <c r="S29" s="45" t="s">
        <v>68</v>
      </c>
      <c r="T29" s="140">
        <f>SUM(T30:U32)</f>
        <v>0</v>
      </c>
      <c r="U29" s="141"/>
      <c r="V29" s="45" t="s">
        <v>68</v>
      </c>
      <c r="W29" s="140">
        <f>SUM(W30:X32)</f>
        <v>0</v>
      </c>
      <c r="X29" s="141"/>
      <c r="Y29" s="45" t="s">
        <v>68</v>
      </c>
      <c r="Z29" s="140">
        <f>SUM(Z30:AA32)</f>
        <v>0</v>
      </c>
      <c r="AA29" s="141"/>
      <c r="AB29" s="45" t="s">
        <v>68</v>
      </c>
      <c r="AC29" s="140">
        <f>SUM(AC30:AD32)</f>
        <v>0</v>
      </c>
      <c r="AD29" s="141"/>
      <c r="AE29" s="46" t="s">
        <v>68</v>
      </c>
    </row>
    <row r="30" spans="1:31" ht="15" customHeight="1" x14ac:dyDescent="0.15">
      <c r="A30" s="157" t="str">
        <f>J30</f>
        <v>内訳</v>
      </c>
      <c r="B30" s="147" t="str">
        <f t="shared" si="0"/>
        <v>減償（施建）</v>
      </c>
      <c r="C30" s="147"/>
      <c r="D30" s="147"/>
      <c r="E30" s="143">
        <f t="shared" si="1"/>
        <v>0</v>
      </c>
      <c r="F30" s="144"/>
      <c r="G30" s="144"/>
      <c r="H30" s="47" t="s">
        <v>60</v>
      </c>
      <c r="J30" s="157" t="s">
        <v>87</v>
      </c>
      <c r="K30" s="156" t="s">
        <v>88</v>
      </c>
      <c r="L30" s="156"/>
      <c r="M30" s="156"/>
      <c r="N30" s="140"/>
      <c r="O30" s="141"/>
      <c r="P30" s="45" t="s">
        <v>68</v>
      </c>
      <c r="Q30" s="140"/>
      <c r="R30" s="141"/>
      <c r="S30" s="45" t="s">
        <v>68</v>
      </c>
      <c r="T30" s="140"/>
      <c r="U30" s="141"/>
      <c r="V30" s="45" t="s">
        <v>68</v>
      </c>
      <c r="W30" s="140"/>
      <c r="X30" s="141"/>
      <c r="Y30" s="45" t="s">
        <v>68</v>
      </c>
      <c r="Z30" s="140"/>
      <c r="AA30" s="141"/>
      <c r="AB30" s="45" t="s">
        <v>68</v>
      </c>
      <c r="AC30" s="140"/>
      <c r="AD30" s="141"/>
      <c r="AE30" s="46" t="s">
        <v>68</v>
      </c>
    </row>
    <row r="31" spans="1:31" ht="15" customHeight="1" x14ac:dyDescent="0.15">
      <c r="A31" s="157"/>
      <c r="B31" s="147" t="str">
        <f t="shared" si="0"/>
        <v>減償（農具）</v>
      </c>
      <c r="C31" s="147"/>
      <c r="D31" s="147"/>
      <c r="E31" s="143">
        <f t="shared" si="1"/>
        <v>0</v>
      </c>
      <c r="F31" s="144"/>
      <c r="G31" s="144"/>
      <c r="H31" s="47" t="s">
        <v>60</v>
      </c>
      <c r="J31" s="157"/>
      <c r="K31" s="156" t="s">
        <v>89</v>
      </c>
      <c r="L31" s="156"/>
      <c r="M31" s="156"/>
      <c r="N31" s="140"/>
      <c r="O31" s="141"/>
      <c r="P31" s="45" t="s">
        <v>68</v>
      </c>
      <c r="Q31" s="140"/>
      <c r="R31" s="141"/>
      <c r="S31" s="45" t="s">
        <v>68</v>
      </c>
      <c r="T31" s="140"/>
      <c r="U31" s="141"/>
      <c r="V31" s="45" t="s">
        <v>68</v>
      </c>
      <c r="W31" s="140"/>
      <c r="X31" s="141"/>
      <c r="Y31" s="45" t="s">
        <v>68</v>
      </c>
      <c r="Z31" s="140"/>
      <c r="AA31" s="141"/>
      <c r="AB31" s="45" t="s">
        <v>68</v>
      </c>
      <c r="AC31" s="140"/>
      <c r="AD31" s="141"/>
      <c r="AE31" s="46" t="s">
        <v>68</v>
      </c>
    </row>
    <row r="32" spans="1:31" ht="15" customHeight="1" x14ac:dyDescent="0.15">
      <c r="A32" s="157"/>
      <c r="B32" s="147" t="str">
        <f t="shared" si="0"/>
        <v>減償（大植）</v>
      </c>
      <c r="C32" s="147"/>
      <c r="D32" s="147"/>
      <c r="E32" s="143">
        <f t="shared" si="1"/>
        <v>0</v>
      </c>
      <c r="F32" s="144"/>
      <c r="G32" s="144"/>
      <c r="H32" s="47" t="s">
        <v>60</v>
      </c>
      <c r="J32" s="157"/>
      <c r="K32" s="156" t="s">
        <v>90</v>
      </c>
      <c r="L32" s="156"/>
      <c r="M32" s="156"/>
      <c r="N32" s="140"/>
      <c r="O32" s="141"/>
      <c r="P32" s="45" t="s">
        <v>68</v>
      </c>
      <c r="Q32" s="140"/>
      <c r="R32" s="141"/>
      <c r="S32" s="28" t="s">
        <v>68</v>
      </c>
      <c r="T32" s="140"/>
      <c r="U32" s="141"/>
      <c r="V32" s="45" t="s">
        <v>68</v>
      </c>
      <c r="W32" s="140"/>
      <c r="X32" s="141"/>
      <c r="Y32" s="45" t="s">
        <v>68</v>
      </c>
      <c r="Z32" s="140"/>
      <c r="AA32" s="141"/>
      <c r="AB32" s="45" t="s">
        <v>68</v>
      </c>
      <c r="AC32" s="140"/>
      <c r="AD32" s="141"/>
      <c r="AE32" s="46" t="s">
        <v>68</v>
      </c>
    </row>
    <row r="33" spans="1:31" ht="15" customHeight="1" x14ac:dyDescent="0.15">
      <c r="A33" s="30">
        <f>J33</f>
        <v>15</v>
      </c>
      <c r="B33" s="142" t="str">
        <f t="shared" si="0"/>
        <v>販売経費</v>
      </c>
      <c r="C33" s="142"/>
      <c r="D33" s="142"/>
      <c r="E33" s="143">
        <f t="shared" si="1"/>
        <v>0</v>
      </c>
      <c r="F33" s="144"/>
      <c r="G33" s="144"/>
      <c r="H33" s="47" t="s">
        <v>60</v>
      </c>
      <c r="J33" s="30">
        <v>15</v>
      </c>
      <c r="K33" s="145" t="s">
        <v>1</v>
      </c>
      <c r="L33" s="146"/>
      <c r="M33" s="146"/>
      <c r="N33" s="140">
        <f>SUM(N34:O36)</f>
        <v>0</v>
      </c>
      <c r="O33" s="141"/>
      <c r="P33" s="28" t="s">
        <v>68</v>
      </c>
      <c r="Q33" s="140">
        <f>SUM(Q34:R36)</f>
        <v>0</v>
      </c>
      <c r="R33" s="141"/>
      <c r="S33" s="28" t="s">
        <v>68</v>
      </c>
      <c r="T33" s="140">
        <f>SUM(T34:U36)</f>
        <v>0</v>
      </c>
      <c r="U33" s="141"/>
      <c r="V33" s="28" t="s">
        <v>68</v>
      </c>
      <c r="W33" s="140">
        <f>SUM(W34:X36)</f>
        <v>0</v>
      </c>
      <c r="X33" s="141"/>
      <c r="Y33" s="28" t="s">
        <v>68</v>
      </c>
      <c r="Z33" s="140">
        <f>SUM(Z34:AA36)</f>
        <v>0</v>
      </c>
      <c r="AA33" s="141"/>
      <c r="AB33" s="28" t="s">
        <v>68</v>
      </c>
      <c r="AC33" s="140">
        <f>SUM(AC34:AD36)</f>
        <v>0</v>
      </c>
      <c r="AD33" s="141"/>
      <c r="AE33" s="47" t="s">
        <v>68</v>
      </c>
    </row>
    <row r="34" spans="1:31" ht="15" customHeight="1" x14ac:dyDescent="0.15">
      <c r="A34" s="151" t="s">
        <v>87</v>
      </c>
      <c r="B34" s="147" t="str">
        <f t="shared" ref="B34:B39" si="2">K34</f>
        <v>手数料料金</v>
      </c>
      <c r="C34" s="147"/>
      <c r="D34" s="147"/>
      <c r="E34" s="143">
        <f t="shared" si="1"/>
        <v>0</v>
      </c>
      <c r="F34" s="144"/>
      <c r="G34" s="144"/>
      <c r="H34" s="47" t="s">
        <v>60</v>
      </c>
      <c r="J34" s="153" t="s">
        <v>87</v>
      </c>
      <c r="K34" s="148" t="s">
        <v>91</v>
      </c>
      <c r="L34" s="149"/>
      <c r="M34" s="150"/>
      <c r="N34" s="140"/>
      <c r="O34" s="141"/>
      <c r="P34" s="28" t="s">
        <v>68</v>
      </c>
      <c r="Q34" s="140"/>
      <c r="R34" s="141"/>
      <c r="S34" s="28" t="s">
        <v>68</v>
      </c>
      <c r="T34" s="140"/>
      <c r="U34" s="141"/>
      <c r="V34" s="28" t="s">
        <v>68</v>
      </c>
      <c r="W34" s="140"/>
      <c r="X34" s="141"/>
      <c r="Y34" s="28" t="s">
        <v>68</v>
      </c>
      <c r="Z34" s="140"/>
      <c r="AA34" s="141"/>
      <c r="AB34" s="28" t="s">
        <v>68</v>
      </c>
      <c r="AC34" s="140"/>
      <c r="AD34" s="141"/>
      <c r="AE34" s="47" t="s">
        <v>68</v>
      </c>
    </row>
    <row r="35" spans="1:31" ht="15" customHeight="1" x14ac:dyDescent="0.15">
      <c r="A35" s="152"/>
      <c r="B35" s="147" t="str">
        <f t="shared" si="2"/>
        <v>配送運賃</v>
      </c>
      <c r="C35" s="147"/>
      <c r="D35" s="147"/>
      <c r="E35" s="143">
        <f t="shared" si="1"/>
        <v>0</v>
      </c>
      <c r="F35" s="144"/>
      <c r="G35" s="144"/>
      <c r="H35" s="47" t="s">
        <v>60</v>
      </c>
      <c r="J35" s="154"/>
      <c r="K35" s="148" t="s">
        <v>92</v>
      </c>
      <c r="L35" s="149"/>
      <c r="M35" s="150"/>
      <c r="N35" s="140"/>
      <c r="O35" s="141"/>
      <c r="P35" s="28" t="s">
        <v>68</v>
      </c>
      <c r="Q35" s="140"/>
      <c r="R35" s="141"/>
      <c r="S35" s="28" t="s">
        <v>68</v>
      </c>
      <c r="T35" s="140"/>
      <c r="U35" s="141"/>
      <c r="V35" s="28" t="s">
        <v>68</v>
      </c>
      <c r="W35" s="140"/>
      <c r="X35" s="141"/>
      <c r="Y35" s="28" t="s">
        <v>68</v>
      </c>
      <c r="Z35" s="140"/>
      <c r="AA35" s="141"/>
      <c r="AB35" s="28" t="s">
        <v>68</v>
      </c>
      <c r="AC35" s="140"/>
      <c r="AD35" s="141"/>
      <c r="AE35" s="47" t="s">
        <v>68</v>
      </c>
    </row>
    <row r="36" spans="1:31" ht="15" customHeight="1" x14ac:dyDescent="0.15">
      <c r="A36" s="152"/>
      <c r="B36" s="147" t="str">
        <f t="shared" si="2"/>
        <v>包装資材費</v>
      </c>
      <c r="C36" s="147"/>
      <c r="D36" s="147"/>
      <c r="E36" s="143">
        <f t="shared" si="1"/>
        <v>0</v>
      </c>
      <c r="F36" s="144"/>
      <c r="G36" s="144"/>
      <c r="H36" s="48" t="s">
        <v>60</v>
      </c>
      <c r="J36" s="155"/>
      <c r="K36" s="148" t="s">
        <v>93</v>
      </c>
      <c r="L36" s="149"/>
      <c r="M36" s="150"/>
      <c r="N36" s="140"/>
      <c r="O36" s="141"/>
      <c r="P36" s="28" t="s">
        <v>68</v>
      </c>
      <c r="Q36" s="140"/>
      <c r="R36" s="141"/>
      <c r="S36" s="28" t="s">
        <v>68</v>
      </c>
      <c r="T36" s="140"/>
      <c r="U36" s="141"/>
      <c r="V36" s="28" t="s">
        <v>68</v>
      </c>
      <c r="W36" s="140"/>
      <c r="X36" s="141"/>
      <c r="Y36" s="28" t="s">
        <v>68</v>
      </c>
      <c r="Z36" s="140"/>
      <c r="AA36" s="141"/>
      <c r="AB36" s="28" t="s">
        <v>68</v>
      </c>
      <c r="AC36" s="140"/>
      <c r="AD36" s="141"/>
      <c r="AE36" s="47" t="s">
        <v>68</v>
      </c>
    </row>
    <row r="37" spans="1:31" ht="15" customHeight="1" x14ac:dyDescent="0.15">
      <c r="A37" s="30">
        <f>J37</f>
        <v>16</v>
      </c>
      <c r="B37" s="142" t="str">
        <f t="shared" si="2"/>
        <v>雇人費</v>
      </c>
      <c r="C37" s="142"/>
      <c r="D37" s="142"/>
      <c r="E37" s="143">
        <f t="shared" si="1"/>
        <v>0</v>
      </c>
      <c r="F37" s="144"/>
      <c r="G37" s="144"/>
      <c r="H37" s="47" t="s">
        <v>60</v>
      </c>
      <c r="J37" s="30">
        <v>16</v>
      </c>
      <c r="K37" s="145" t="s">
        <v>94</v>
      </c>
      <c r="L37" s="146"/>
      <c r="M37" s="146"/>
      <c r="N37" s="140"/>
      <c r="O37" s="141"/>
      <c r="P37" s="28" t="s">
        <v>68</v>
      </c>
      <c r="Q37" s="140"/>
      <c r="R37" s="141"/>
      <c r="S37" s="28" t="s">
        <v>68</v>
      </c>
      <c r="T37" s="140"/>
      <c r="U37" s="141"/>
      <c r="V37" s="28" t="s">
        <v>68</v>
      </c>
      <c r="W37" s="140"/>
      <c r="X37" s="141"/>
      <c r="Y37" s="28" t="s">
        <v>68</v>
      </c>
      <c r="Z37" s="140"/>
      <c r="AA37" s="141"/>
      <c r="AB37" s="28" t="s">
        <v>68</v>
      </c>
      <c r="AC37" s="140"/>
      <c r="AD37" s="141"/>
      <c r="AE37" s="46" t="s">
        <v>68</v>
      </c>
    </row>
    <row r="38" spans="1:31" ht="15" customHeight="1" x14ac:dyDescent="0.15">
      <c r="A38" s="30">
        <f>J38</f>
        <v>17</v>
      </c>
      <c r="B38" s="142" t="str">
        <f t="shared" si="2"/>
        <v>利子割引料</v>
      </c>
      <c r="C38" s="142"/>
      <c r="D38" s="142"/>
      <c r="E38" s="143">
        <f t="shared" si="1"/>
        <v>0</v>
      </c>
      <c r="F38" s="144"/>
      <c r="G38" s="144"/>
      <c r="H38" s="47" t="s">
        <v>60</v>
      </c>
      <c r="J38" s="30">
        <v>17</v>
      </c>
      <c r="K38" s="145" t="s">
        <v>95</v>
      </c>
      <c r="L38" s="146"/>
      <c r="M38" s="146"/>
      <c r="N38" s="140"/>
      <c r="O38" s="141"/>
      <c r="P38" s="28" t="s">
        <v>68</v>
      </c>
      <c r="Q38" s="140"/>
      <c r="R38" s="141"/>
      <c r="S38" s="28" t="s">
        <v>68</v>
      </c>
      <c r="T38" s="140"/>
      <c r="U38" s="141"/>
      <c r="V38" s="28" t="s">
        <v>68</v>
      </c>
      <c r="W38" s="140"/>
      <c r="X38" s="141"/>
      <c r="Y38" s="28" t="s">
        <v>68</v>
      </c>
      <c r="Z38" s="140"/>
      <c r="AA38" s="141"/>
      <c r="AB38" s="28" t="s">
        <v>68</v>
      </c>
      <c r="AC38" s="140"/>
      <c r="AD38" s="141"/>
      <c r="AE38" s="28" t="s">
        <v>68</v>
      </c>
    </row>
    <row r="39" spans="1:31" ht="15" customHeight="1" x14ac:dyDescent="0.15">
      <c r="A39" s="30">
        <f>J39</f>
        <v>18</v>
      </c>
      <c r="B39" s="142" t="str">
        <f t="shared" si="2"/>
        <v>地料・賃借料</v>
      </c>
      <c r="C39" s="142"/>
      <c r="D39" s="142"/>
      <c r="E39" s="143">
        <f t="shared" si="1"/>
        <v>0</v>
      </c>
      <c r="F39" s="144"/>
      <c r="G39" s="144"/>
      <c r="H39" s="47" t="s">
        <v>60</v>
      </c>
      <c r="J39" s="30">
        <v>18</v>
      </c>
      <c r="K39" s="145" t="s">
        <v>96</v>
      </c>
      <c r="L39" s="146"/>
      <c r="M39" s="146"/>
      <c r="N39" s="140"/>
      <c r="O39" s="141"/>
      <c r="P39" s="28" t="s">
        <v>68</v>
      </c>
      <c r="Q39" s="140"/>
      <c r="R39" s="141"/>
      <c r="S39" s="28" t="s">
        <v>68</v>
      </c>
      <c r="T39" s="140"/>
      <c r="U39" s="141"/>
      <c r="V39" s="28" t="s">
        <v>68</v>
      </c>
      <c r="W39" s="140"/>
      <c r="X39" s="141"/>
      <c r="Y39" s="28" t="s">
        <v>68</v>
      </c>
      <c r="Z39" s="140"/>
      <c r="AA39" s="141"/>
      <c r="AB39" s="28" t="s">
        <v>68</v>
      </c>
      <c r="AC39" s="140"/>
      <c r="AD39" s="141"/>
      <c r="AE39" s="47" t="s">
        <v>68</v>
      </c>
    </row>
    <row r="40" spans="1:31" ht="15" customHeight="1" x14ac:dyDescent="0.15">
      <c r="A40" s="30">
        <f>J40</f>
        <v>19</v>
      </c>
      <c r="B40" s="142" t="str">
        <f>K40</f>
        <v>土地改良費</v>
      </c>
      <c r="C40" s="142"/>
      <c r="D40" s="142"/>
      <c r="E40" s="143">
        <f>N40+Q40+T40+W40+Z40+AC40</f>
        <v>0</v>
      </c>
      <c r="F40" s="144"/>
      <c r="G40" s="144"/>
      <c r="H40" s="47" t="s">
        <v>60</v>
      </c>
      <c r="J40" s="30">
        <v>19</v>
      </c>
      <c r="K40" s="145" t="s">
        <v>97</v>
      </c>
      <c r="L40" s="146"/>
      <c r="M40" s="146"/>
      <c r="N40" s="140"/>
      <c r="O40" s="141"/>
      <c r="P40" s="28" t="s">
        <v>68</v>
      </c>
      <c r="Q40" s="140"/>
      <c r="R40" s="141"/>
      <c r="S40" s="28" t="s">
        <v>68</v>
      </c>
      <c r="T40" s="140"/>
      <c r="U40" s="141"/>
      <c r="V40" s="28" t="s">
        <v>68</v>
      </c>
      <c r="W40" s="140"/>
      <c r="X40" s="141"/>
      <c r="Y40" s="28" t="s">
        <v>68</v>
      </c>
      <c r="Z40" s="140"/>
      <c r="AA40" s="141"/>
      <c r="AB40" s="28" t="s">
        <v>68</v>
      </c>
      <c r="AC40" s="140"/>
      <c r="AD40" s="141"/>
      <c r="AE40" s="47" t="s">
        <v>68</v>
      </c>
    </row>
    <row r="41" spans="1:31" ht="15" customHeight="1" x14ac:dyDescent="0.15">
      <c r="A41" s="30">
        <f>J41</f>
        <v>20</v>
      </c>
      <c r="B41" s="142" t="str">
        <f>K41</f>
        <v>雑費</v>
      </c>
      <c r="C41" s="142"/>
      <c r="D41" s="142"/>
      <c r="E41" s="143">
        <f t="shared" si="1"/>
        <v>0</v>
      </c>
      <c r="F41" s="144"/>
      <c r="G41" s="144"/>
      <c r="H41" s="47" t="s">
        <v>60</v>
      </c>
      <c r="J41" s="30">
        <v>20</v>
      </c>
      <c r="K41" s="145" t="s">
        <v>98</v>
      </c>
      <c r="L41" s="146"/>
      <c r="M41" s="146"/>
      <c r="N41" s="140"/>
      <c r="O41" s="141"/>
      <c r="P41" s="28" t="s">
        <v>68</v>
      </c>
      <c r="Q41" s="140"/>
      <c r="R41" s="141"/>
      <c r="S41" s="28" t="s">
        <v>68</v>
      </c>
      <c r="T41" s="140"/>
      <c r="U41" s="141"/>
      <c r="V41" s="28" t="s">
        <v>68</v>
      </c>
      <c r="W41" s="140"/>
      <c r="X41" s="141"/>
      <c r="Y41" s="28" t="s">
        <v>68</v>
      </c>
      <c r="Z41" s="140"/>
      <c r="AA41" s="141"/>
      <c r="AB41" s="28" t="s">
        <v>68</v>
      </c>
      <c r="AC41" s="140"/>
      <c r="AD41" s="141"/>
      <c r="AE41" s="47" t="s">
        <v>68</v>
      </c>
    </row>
    <row r="42" spans="1:31" ht="15" customHeight="1" thickBot="1" x14ac:dyDescent="0.2">
      <c r="A42" s="134" t="s">
        <v>99</v>
      </c>
      <c r="B42" s="135"/>
      <c r="C42" s="135"/>
      <c r="D42" s="136"/>
      <c r="E42" s="137">
        <f>SUM(N42+Q42+T42+W42+Z42+AC42)</f>
        <v>0</v>
      </c>
      <c r="F42" s="138"/>
      <c r="G42" s="138"/>
      <c r="H42" s="49" t="s">
        <v>60</v>
      </c>
      <c r="J42" s="134" t="s">
        <v>99</v>
      </c>
      <c r="K42" s="135"/>
      <c r="L42" s="135"/>
      <c r="M42" s="136"/>
      <c r="N42" s="137">
        <f>N17+N18+N19+N20+N21+N22+N23+N24+N25+N26+N27+N28+N29+N33+N37+N38+N39+N40+N41</f>
        <v>0</v>
      </c>
      <c r="O42" s="139"/>
      <c r="P42" s="34" t="s">
        <v>68</v>
      </c>
      <c r="Q42" s="132">
        <f>Q17+Q18+Q19+Q20+Q21+Q22+Q23+Q24+Q25+Q26+Q27+Q28+Q29+Q33+Q37+Q38+Q39+Q40+Q41</f>
        <v>0</v>
      </c>
      <c r="R42" s="133"/>
      <c r="S42" s="34" t="s">
        <v>68</v>
      </c>
      <c r="T42" s="132">
        <f>T17+T18+T19+T20+T21+T22+T23+T24+T25+T26+T27+T28+T29+T33+T37+T38+T39+T40+T41</f>
        <v>0</v>
      </c>
      <c r="U42" s="133"/>
      <c r="V42" s="34" t="s">
        <v>68</v>
      </c>
      <c r="W42" s="132">
        <f>W17+W18+W19+W20+W21+W22+W23+W24+W25+W26+W27+W28+W29+W33+W37+W38+W39+W40+W41</f>
        <v>0</v>
      </c>
      <c r="X42" s="133"/>
      <c r="Y42" s="34" t="s">
        <v>68</v>
      </c>
      <c r="Z42" s="132">
        <f>Z17+Z18+Z19+Z20+Z21+Z22+Z23+Z24+Z25+Z26+Z27+Z28+Z29+Z33+Z37+Z38+Z39+Z40+Z41</f>
        <v>0</v>
      </c>
      <c r="AA42" s="133"/>
      <c r="AB42" s="34" t="s">
        <v>68</v>
      </c>
      <c r="AC42" s="132">
        <f>AC17+AC18+AC19+AC20+AC21+AC22+AC23+AC24+AC25+AC26+AC27+AC28+AC29+AC33+AC37+AC38+AC39+AC40+AC41</f>
        <v>0</v>
      </c>
      <c r="AD42" s="133"/>
      <c r="AE42" s="50" t="s">
        <v>68</v>
      </c>
    </row>
    <row r="43" spans="1:31" ht="15" customHeight="1" thickTop="1" thickBot="1" x14ac:dyDescent="0.2">
      <c r="A43" s="126" t="s">
        <v>100</v>
      </c>
      <c r="B43" s="127"/>
      <c r="C43" s="127"/>
      <c r="D43" s="127"/>
      <c r="E43" s="128">
        <f>E13-E42</f>
        <v>0</v>
      </c>
      <c r="F43" s="128"/>
      <c r="G43" s="128"/>
      <c r="H43" s="51" t="s">
        <v>60</v>
      </c>
      <c r="J43" s="129" t="s">
        <v>101</v>
      </c>
      <c r="K43" s="130"/>
      <c r="L43" s="130"/>
      <c r="M43" s="131"/>
      <c r="N43" s="124">
        <f>N13-N42</f>
        <v>0</v>
      </c>
      <c r="O43" s="125"/>
      <c r="P43" s="52" t="s">
        <v>68</v>
      </c>
      <c r="Q43" s="124">
        <f>Q13-Q42</f>
        <v>0</v>
      </c>
      <c r="R43" s="125"/>
      <c r="S43" s="52" t="s">
        <v>68</v>
      </c>
      <c r="T43" s="124">
        <f>T13-T42</f>
        <v>0</v>
      </c>
      <c r="U43" s="125"/>
      <c r="V43" s="52" t="s">
        <v>68</v>
      </c>
      <c r="W43" s="124">
        <f>W13-W42</f>
        <v>0</v>
      </c>
      <c r="X43" s="125"/>
      <c r="Y43" s="52" t="s">
        <v>68</v>
      </c>
      <c r="Z43" s="124">
        <f>Z13-Z42</f>
        <v>0</v>
      </c>
      <c r="AA43" s="125"/>
      <c r="AB43" s="52" t="s">
        <v>68</v>
      </c>
      <c r="AC43" s="124">
        <f>AC13-AC42</f>
        <v>0</v>
      </c>
      <c r="AD43" s="125"/>
      <c r="AE43" s="53" t="s">
        <v>68</v>
      </c>
    </row>
    <row r="44" spans="1:31" ht="15" customHeight="1" thickTop="1" x14ac:dyDescent="0.15">
      <c r="A44" s="122"/>
      <c r="B44" s="122"/>
      <c r="C44" s="122"/>
      <c r="D44" s="122"/>
      <c r="E44" s="123"/>
      <c r="F44" s="123"/>
      <c r="G44" s="123"/>
      <c r="H44" s="54"/>
      <c r="Q44" s="55"/>
      <c r="R44" s="55"/>
      <c r="T44" s="55"/>
      <c r="U44" s="55"/>
      <c r="W44" s="55"/>
      <c r="X44" s="55"/>
    </row>
  </sheetData>
  <protectedRanges>
    <protectedRange sqref="N7:AE7" name="範囲4"/>
  </protectedRanges>
  <mergeCells count="349">
    <mergeCell ref="Z5:AB5"/>
    <mergeCell ref="AC5:AE5"/>
    <mergeCell ref="A5:H5"/>
    <mergeCell ref="K5:M5"/>
    <mergeCell ref="N5:P5"/>
    <mergeCell ref="Q5:S5"/>
    <mergeCell ref="T5:V5"/>
    <mergeCell ref="W5:Y5"/>
    <mergeCell ref="A1:F1"/>
    <mergeCell ref="I1:J1"/>
    <mergeCell ref="L1:P1"/>
    <mergeCell ref="A3:H3"/>
    <mergeCell ref="J3:AE3"/>
    <mergeCell ref="Z6:AB6"/>
    <mergeCell ref="AC6:AE6"/>
    <mergeCell ref="B6:D6"/>
    <mergeCell ref="E6:H6"/>
    <mergeCell ref="K6:M6"/>
    <mergeCell ref="N6:P6"/>
    <mergeCell ref="Q6:S6"/>
    <mergeCell ref="T6:V6"/>
    <mergeCell ref="W6:Y6"/>
    <mergeCell ref="Z7:AA7"/>
    <mergeCell ref="AC7:AD7"/>
    <mergeCell ref="B7:D7"/>
    <mergeCell ref="E7:G7"/>
    <mergeCell ref="K7:M7"/>
    <mergeCell ref="N7:O7"/>
    <mergeCell ref="Q7:R7"/>
    <mergeCell ref="T7:U7"/>
    <mergeCell ref="W7:X7"/>
    <mergeCell ref="Z8:AA8"/>
    <mergeCell ref="AC8:AD8"/>
    <mergeCell ref="B8:D8"/>
    <mergeCell ref="E8:G8"/>
    <mergeCell ref="K8:M8"/>
    <mergeCell ref="N8:O8"/>
    <mergeCell ref="Q8:R8"/>
    <mergeCell ref="T8:U8"/>
    <mergeCell ref="W8:X8"/>
    <mergeCell ref="Z9:AA9"/>
    <mergeCell ref="AC9:AD9"/>
    <mergeCell ref="B9:D9"/>
    <mergeCell ref="E9:G9"/>
    <mergeCell ref="K9:M9"/>
    <mergeCell ref="N9:O9"/>
    <mergeCell ref="Q9:R9"/>
    <mergeCell ref="T9:U9"/>
    <mergeCell ref="W9:X9"/>
    <mergeCell ref="Z10:AA10"/>
    <mergeCell ref="AC10:AD10"/>
    <mergeCell ref="B10:D10"/>
    <mergeCell ref="E10:G10"/>
    <mergeCell ref="K10:M10"/>
    <mergeCell ref="N10:O10"/>
    <mergeCell ref="Q10:R10"/>
    <mergeCell ref="T10:U10"/>
    <mergeCell ref="W10:X10"/>
    <mergeCell ref="AC12:AD12"/>
    <mergeCell ref="B12:D12"/>
    <mergeCell ref="E12:G12"/>
    <mergeCell ref="N12:O12"/>
    <mergeCell ref="Q12:R12"/>
    <mergeCell ref="T12:U12"/>
    <mergeCell ref="W12:X12"/>
    <mergeCell ref="Z12:AA12"/>
    <mergeCell ref="Z11:AA11"/>
    <mergeCell ref="AC11:AD11"/>
    <mergeCell ref="B11:D11"/>
    <mergeCell ref="E11:G11"/>
    <mergeCell ref="K11:M11"/>
    <mergeCell ref="N11:O11"/>
    <mergeCell ref="Q11:R11"/>
    <mergeCell ref="T11:U11"/>
    <mergeCell ref="W11:X11"/>
    <mergeCell ref="A15:H15"/>
    <mergeCell ref="N15:P15"/>
    <mergeCell ref="Q15:S15"/>
    <mergeCell ref="T15:V15"/>
    <mergeCell ref="W15:Y15"/>
    <mergeCell ref="Z15:AB15"/>
    <mergeCell ref="AC15:AE15"/>
    <mergeCell ref="A13:D13"/>
    <mergeCell ref="E13:G13"/>
    <mergeCell ref="J13:M13"/>
    <mergeCell ref="N13:O13"/>
    <mergeCell ref="Q13:R13"/>
    <mergeCell ref="T13:U13"/>
    <mergeCell ref="W13:X13"/>
    <mergeCell ref="Z13:AA13"/>
    <mergeCell ref="AC13:AD13"/>
    <mergeCell ref="B17:D17"/>
    <mergeCell ref="E17:G17"/>
    <mergeCell ref="K17:M17"/>
    <mergeCell ref="N17:O17"/>
    <mergeCell ref="Q17:R17"/>
    <mergeCell ref="T17:U17"/>
    <mergeCell ref="W16:Y16"/>
    <mergeCell ref="Z16:AB16"/>
    <mergeCell ref="AC16:AE16"/>
    <mergeCell ref="W17:X17"/>
    <mergeCell ref="Z17:AA17"/>
    <mergeCell ref="AC17:AD17"/>
    <mergeCell ref="B16:D16"/>
    <mergeCell ref="E16:H16"/>
    <mergeCell ref="K16:M16"/>
    <mergeCell ref="N16:P16"/>
    <mergeCell ref="Q16:S16"/>
    <mergeCell ref="T16:V16"/>
    <mergeCell ref="B19:D19"/>
    <mergeCell ref="E19:G19"/>
    <mergeCell ref="K19:M19"/>
    <mergeCell ref="N19:O19"/>
    <mergeCell ref="Q19:R19"/>
    <mergeCell ref="T19:U19"/>
    <mergeCell ref="W19:X19"/>
    <mergeCell ref="Z18:AA18"/>
    <mergeCell ref="AC18:AD18"/>
    <mergeCell ref="Z19:AA19"/>
    <mergeCell ref="AC19:AD19"/>
    <mergeCell ref="B18:D18"/>
    <mergeCell ref="E18:G18"/>
    <mergeCell ref="K18:M18"/>
    <mergeCell ref="N18:O18"/>
    <mergeCell ref="Q18:R18"/>
    <mergeCell ref="T18:U18"/>
    <mergeCell ref="W18:X18"/>
    <mergeCell ref="B21:D21"/>
    <mergeCell ref="E21:G21"/>
    <mergeCell ref="K21:M21"/>
    <mergeCell ref="N21:O21"/>
    <mergeCell ref="Q21:R21"/>
    <mergeCell ref="T21:U21"/>
    <mergeCell ref="W21:X21"/>
    <mergeCell ref="Z21:AA21"/>
    <mergeCell ref="AC20:AD20"/>
    <mergeCell ref="AC21:AD21"/>
    <mergeCell ref="B20:D20"/>
    <mergeCell ref="E20:G20"/>
    <mergeCell ref="K20:M20"/>
    <mergeCell ref="N20:O20"/>
    <mergeCell ref="Q20:R20"/>
    <mergeCell ref="T20:U20"/>
    <mergeCell ref="W20:X20"/>
    <mergeCell ref="Z20:AA20"/>
    <mergeCell ref="B22:D22"/>
    <mergeCell ref="E22:G22"/>
    <mergeCell ref="K22:M22"/>
    <mergeCell ref="N22:O22"/>
    <mergeCell ref="Q22:R22"/>
    <mergeCell ref="T22:U22"/>
    <mergeCell ref="W22:X22"/>
    <mergeCell ref="Z22:AA22"/>
    <mergeCell ref="AC22:AD22"/>
    <mergeCell ref="W23:X23"/>
    <mergeCell ref="Z23:AA23"/>
    <mergeCell ref="AC23:AD23"/>
    <mergeCell ref="B23:D23"/>
    <mergeCell ref="E23:G23"/>
    <mergeCell ref="K23:M23"/>
    <mergeCell ref="N23:O23"/>
    <mergeCell ref="Q23:R23"/>
    <mergeCell ref="T23:U23"/>
    <mergeCell ref="W24:X24"/>
    <mergeCell ref="Z24:AA24"/>
    <mergeCell ref="AC24:AD24"/>
    <mergeCell ref="B24:D24"/>
    <mergeCell ref="E24:G24"/>
    <mergeCell ref="K24:M24"/>
    <mergeCell ref="N24:O24"/>
    <mergeCell ref="Q24:R24"/>
    <mergeCell ref="T24:U24"/>
    <mergeCell ref="W25:X25"/>
    <mergeCell ref="Z25:AA25"/>
    <mergeCell ref="AC25:AD25"/>
    <mergeCell ref="B25:D25"/>
    <mergeCell ref="E25:G25"/>
    <mergeCell ref="K25:M25"/>
    <mergeCell ref="N25:O25"/>
    <mergeCell ref="Q25:R25"/>
    <mergeCell ref="T25:U25"/>
    <mergeCell ref="W26:X26"/>
    <mergeCell ref="Z26:AA26"/>
    <mergeCell ref="AC26:AD26"/>
    <mergeCell ref="B26:D26"/>
    <mergeCell ref="E26:G26"/>
    <mergeCell ref="K26:M26"/>
    <mergeCell ref="N26:O26"/>
    <mergeCell ref="Q26:R26"/>
    <mergeCell ref="T26:U26"/>
    <mergeCell ref="B28:D28"/>
    <mergeCell ref="E28:G28"/>
    <mergeCell ref="K28:M28"/>
    <mergeCell ref="N28:O28"/>
    <mergeCell ref="Q28:R28"/>
    <mergeCell ref="W27:X27"/>
    <mergeCell ref="Z27:AA27"/>
    <mergeCell ref="AC27:AD27"/>
    <mergeCell ref="AC28:AD28"/>
    <mergeCell ref="Z28:AA28"/>
    <mergeCell ref="W28:X28"/>
    <mergeCell ref="T28:U28"/>
    <mergeCell ref="B27:D27"/>
    <mergeCell ref="E27:G27"/>
    <mergeCell ref="K27:M27"/>
    <mergeCell ref="N27:O27"/>
    <mergeCell ref="Q27:R27"/>
    <mergeCell ref="T27:U27"/>
    <mergeCell ref="A30:A32"/>
    <mergeCell ref="B30:D30"/>
    <mergeCell ref="E30:G30"/>
    <mergeCell ref="J30:J32"/>
    <mergeCell ref="K30:M30"/>
    <mergeCell ref="N30:O30"/>
    <mergeCell ref="Q30:R30"/>
    <mergeCell ref="B29:D29"/>
    <mergeCell ref="E29:G29"/>
    <mergeCell ref="K29:M29"/>
    <mergeCell ref="N29:O29"/>
    <mergeCell ref="Q29:R29"/>
    <mergeCell ref="B31:D31"/>
    <mergeCell ref="E31:G31"/>
    <mergeCell ref="K31:M31"/>
    <mergeCell ref="N31:O31"/>
    <mergeCell ref="Q31:R31"/>
    <mergeCell ref="T30:U30"/>
    <mergeCell ref="W30:X30"/>
    <mergeCell ref="Z30:AA30"/>
    <mergeCell ref="AC30:AD30"/>
    <mergeCell ref="W31:X31"/>
    <mergeCell ref="Z31:AA31"/>
    <mergeCell ref="AC31:AD31"/>
    <mergeCell ref="T31:U31"/>
    <mergeCell ref="W29:X29"/>
    <mergeCell ref="Z29:AA29"/>
    <mergeCell ref="AC29:AD29"/>
    <mergeCell ref="T29:U29"/>
    <mergeCell ref="W32:X32"/>
    <mergeCell ref="Z32:AA32"/>
    <mergeCell ref="AC32:AD32"/>
    <mergeCell ref="B32:D32"/>
    <mergeCell ref="E32:G32"/>
    <mergeCell ref="K32:M32"/>
    <mergeCell ref="N32:O32"/>
    <mergeCell ref="Q32:R32"/>
    <mergeCell ref="T32:U32"/>
    <mergeCell ref="W33:X33"/>
    <mergeCell ref="Z33:AA33"/>
    <mergeCell ref="AC33:AD33"/>
    <mergeCell ref="B35:D35"/>
    <mergeCell ref="E35:G35"/>
    <mergeCell ref="K35:M35"/>
    <mergeCell ref="N35:O35"/>
    <mergeCell ref="Q35:R35"/>
    <mergeCell ref="T35:U35"/>
    <mergeCell ref="W35:X35"/>
    <mergeCell ref="Z35:AA35"/>
    <mergeCell ref="AC35:AD35"/>
    <mergeCell ref="B33:D33"/>
    <mergeCell ref="E33:G33"/>
    <mergeCell ref="K33:M33"/>
    <mergeCell ref="N33:O33"/>
    <mergeCell ref="Q33:R33"/>
    <mergeCell ref="T33:U33"/>
    <mergeCell ref="Q34:R34"/>
    <mergeCell ref="T34:U34"/>
    <mergeCell ref="W34:X34"/>
    <mergeCell ref="Z34:AA34"/>
    <mergeCell ref="AC34:AD34"/>
    <mergeCell ref="A34:A36"/>
    <mergeCell ref="B34:D34"/>
    <mergeCell ref="E34:G34"/>
    <mergeCell ref="J34:J36"/>
    <mergeCell ref="K34:M34"/>
    <mergeCell ref="N34:O34"/>
    <mergeCell ref="B36:D36"/>
    <mergeCell ref="E36:G36"/>
    <mergeCell ref="K36:M36"/>
    <mergeCell ref="N36:O36"/>
    <mergeCell ref="Q36:R36"/>
    <mergeCell ref="T36:U36"/>
    <mergeCell ref="W36:X36"/>
    <mergeCell ref="Z36:AA36"/>
    <mergeCell ref="AC36:AD36"/>
    <mergeCell ref="B37:D37"/>
    <mergeCell ref="E37:G37"/>
    <mergeCell ref="K37:M37"/>
    <mergeCell ref="N37:O37"/>
    <mergeCell ref="Q37:R37"/>
    <mergeCell ref="T37:U37"/>
    <mergeCell ref="W37:X37"/>
    <mergeCell ref="Z37:AA37"/>
    <mergeCell ref="AC37:AD37"/>
    <mergeCell ref="B38:D38"/>
    <mergeCell ref="E38:G38"/>
    <mergeCell ref="K38:M38"/>
    <mergeCell ref="N38:O38"/>
    <mergeCell ref="Q38:R38"/>
    <mergeCell ref="T38:U38"/>
    <mergeCell ref="W38:X38"/>
    <mergeCell ref="Z38:AA38"/>
    <mergeCell ref="AC38:AD38"/>
    <mergeCell ref="W39:X39"/>
    <mergeCell ref="Z39:AA39"/>
    <mergeCell ref="AC39:AD39"/>
    <mergeCell ref="B39:D39"/>
    <mergeCell ref="E39:G39"/>
    <mergeCell ref="K39:M39"/>
    <mergeCell ref="N39:O39"/>
    <mergeCell ref="Q39:R39"/>
    <mergeCell ref="T39:U39"/>
    <mergeCell ref="Z41:AA41"/>
    <mergeCell ref="AC41:AD41"/>
    <mergeCell ref="AC40:AD40"/>
    <mergeCell ref="B41:D41"/>
    <mergeCell ref="E41:G41"/>
    <mergeCell ref="K41:M41"/>
    <mergeCell ref="N41:O41"/>
    <mergeCell ref="Q41:R41"/>
    <mergeCell ref="T41:U41"/>
    <mergeCell ref="W41:X41"/>
    <mergeCell ref="B40:D40"/>
    <mergeCell ref="E40:G40"/>
    <mergeCell ref="K40:M40"/>
    <mergeCell ref="N40:O40"/>
    <mergeCell ref="Q40:R40"/>
    <mergeCell ref="T40:U40"/>
    <mergeCell ref="W40:X40"/>
    <mergeCell ref="Z40:AA40"/>
    <mergeCell ref="Z42:AA42"/>
    <mergeCell ref="AC42:AD42"/>
    <mergeCell ref="A42:D42"/>
    <mergeCell ref="E42:G42"/>
    <mergeCell ref="J42:M42"/>
    <mergeCell ref="N42:O42"/>
    <mergeCell ref="Q42:R42"/>
    <mergeCell ref="T42:U42"/>
    <mergeCell ref="W42:X42"/>
    <mergeCell ref="A44:D44"/>
    <mergeCell ref="E44:G44"/>
    <mergeCell ref="Z43:AA43"/>
    <mergeCell ref="AC43:AD43"/>
    <mergeCell ref="A43:D43"/>
    <mergeCell ref="E43:G43"/>
    <mergeCell ref="J43:M43"/>
    <mergeCell ref="N43:O43"/>
    <mergeCell ref="Q43:R43"/>
    <mergeCell ref="T43:U43"/>
    <mergeCell ref="W43:X43"/>
  </mergeCells>
  <phoneticPr fontId="1"/>
  <pageMargins left="0.74803149606299213" right="0.74803149606299213" top="0.74803149606299213" bottom="0.55118110236220474" header="0.43307086614173229" footer="0.31496062992125984"/>
  <headerFooter alignWithMargins="0"/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ACFBA-5934-48DC-A2EE-D6A7DCCFC285}">
  <dimension ref="A1:AE52"/>
  <sheetViews>
    <sheetView view="pageBreakPreview" zoomScale="75" zoomScaleNormal="75" zoomScaleSheetLayoutView="75" workbookViewId="0">
      <selection activeCell="A2" sqref="A2"/>
    </sheetView>
  </sheetViews>
  <sheetFormatPr defaultColWidth="5.6640625" defaultRowHeight="15" customHeight="1" x14ac:dyDescent="0.15"/>
  <cols>
    <col min="1" max="3" width="5.6640625" style="17" customWidth="1"/>
    <col min="4" max="4" width="7" style="17" customWidth="1"/>
    <col min="5" max="8" width="5.6640625" style="17" customWidth="1"/>
    <col min="9" max="9" width="4.83203125" style="17" customWidth="1"/>
    <col min="10" max="13" width="5.6640625" style="17" customWidth="1"/>
    <col min="14" max="14" width="7" style="17" customWidth="1"/>
    <col min="15" max="15" width="10.5" style="17" customWidth="1"/>
    <col min="16" max="16" width="4.1640625" style="17" customWidth="1"/>
    <col min="17" max="17" width="7" style="17" customWidth="1"/>
    <col min="18" max="18" width="9.5" style="17" customWidth="1"/>
    <col min="19" max="19" width="4.1640625" style="17" customWidth="1"/>
    <col min="20" max="20" width="7" style="17" customWidth="1"/>
    <col min="21" max="21" width="9" style="17" customWidth="1"/>
    <col min="22" max="22" width="4.1640625" style="17" customWidth="1"/>
    <col min="23" max="23" width="7" style="17" customWidth="1"/>
    <col min="24" max="24" width="10.83203125" style="17" customWidth="1"/>
    <col min="25" max="25" width="4.1640625" style="17" customWidth="1"/>
    <col min="26" max="26" width="7" style="17" customWidth="1"/>
    <col min="27" max="27" width="11" style="17" customWidth="1"/>
    <col min="28" max="28" width="4.1640625" style="17" customWidth="1"/>
    <col min="29" max="29" width="7" style="17" customWidth="1"/>
    <col min="30" max="30" width="9.6640625" style="17" customWidth="1"/>
    <col min="31" max="31" width="4.1640625" style="17" customWidth="1"/>
    <col min="32" max="32" width="5.6640625" style="17" customWidth="1"/>
    <col min="33" max="232" width="5.6640625" style="17"/>
    <col min="233" max="233" width="7" style="17" customWidth="1"/>
    <col min="234" max="237" width="5.6640625" style="17"/>
    <col min="238" max="238" width="4.83203125" style="17" customWidth="1"/>
    <col min="239" max="242" width="5.6640625" style="17"/>
    <col min="243" max="243" width="7" style="17" customWidth="1"/>
    <col min="244" max="244" width="10.5" style="17" customWidth="1"/>
    <col min="245" max="245" width="4.1640625" style="17" customWidth="1"/>
    <col min="246" max="246" width="7" style="17" customWidth="1"/>
    <col min="247" max="247" width="9.5" style="17" customWidth="1"/>
    <col min="248" max="248" width="4.1640625" style="17" customWidth="1"/>
    <col min="249" max="249" width="7" style="17" customWidth="1"/>
    <col min="250" max="250" width="9" style="17" customWidth="1"/>
    <col min="251" max="251" width="4.1640625" style="17" customWidth="1"/>
    <col min="252" max="252" width="7" style="17" customWidth="1"/>
    <col min="253" max="253" width="10.83203125" style="17" customWidth="1"/>
    <col min="254" max="254" width="4.1640625" style="17" customWidth="1"/>
    <col min="255" max="255" width="7" style="17" customWidth="1"/>
    <col min="256" max="256" width="11" style="17" customWidth="1"/>
    <col min="257" max="257" width="4.1640625" style="17" customWidth="1"/>
    <col min="258" max="258" width="7" style="17" customWidth="1"/>
    <col min="259" max="259" width="9.6640625" style="17" customWidth="1"/>
    <col min="260" max="260" width="4.1640625" style="17" customWidth="1"/>
    <col min="261" max="267" width="5.6640625" style="17"/>
    <col min="268" max="268" width="18.6640625" style="17" customWidth="1"/>
    <col min="269" max="269" width="1.6640625" style="17" customWidth="1"/>
    <col min="270" max="270" width="3.6640625" style="17" customWidth="1"/>
    <col min="271" max="271" width="19.6640625" style="17" customWidth="1"/>
    <col min="272" max="272" width="1.6640625" style="17" customWidth="1"/>
    <col min="273" max="273" width="4.1640625" style="17" customWidth="1"/>
    <col min="274" max="274" width="19.5" style="17" customWidth="1"/>
    <col min="275" max="275" width="2" style="17" customWidth="1"/>
    <col min="276" max="276" width="3.5" style="17" customWidth="1"/>
    <col min="277" max="277" width="19.83203125" style="17" customWidth="1"/>
    <col min="278" max="278" width="1.6640625" style="17" customWidth="1"/>
    <col min="279" max="279" width="3.5" style="17" customWidth="1"/>
    <col min="280" max="280" width="20.83203125" style="17" customWidth="1"/>
    <col min="281" max="281" width="1.33203125" style="17" customWidth="1"/>
    <col min="282" max="282" width="3.6640625" style="17" customWidth="1"/>
    <col min="283" max="283" width="18.1640625" style="17" customWidth="1"/>
    <col min="284" max="284" width="1.5" style="17" customWidth="1"/>
    <col min="285" max="285" width="3.5" style="17" customWidth="1"/>
    <col min="286" max="488" width="5.6640625" style="17"/>
    <col min="489" max="489" width="7" style="17" customWidth="1"/>
    <col min="490" max="493" width="5.6640625" style="17"/>
    <col min="494" max="494" width="4.83203125" style="17" customWidth="1"/>
    <col min="495" max="498" width="5.6640625" style="17"/>
    <col min="499" max="499" width="7" style="17" customWidth="1"/>
    <col min="500" max="500" width="10.5" style="17" customWidth="1"/>
    <col min="501" max="501" width="4.1640625" style="17" customWidth="1"/>
    <col min="502" max="502" width="7" style="17" customWidth="1"/>
    <col min="503" max="503" width="9.5" style="17" customWidth="1"/>
    <col min="504" max="504" width="4.1640625" style="17" customWidth="1"/>
    <col min="505" max="505" width="7" style="17" customWidth="1"/>
    <col min="506" max="506" width="9" style="17" customWidth="1"/>
    <col min="507" max="507" width="4.1640625" style="17" customWidth="1"/>
    <col min="508" max="508" width="7" style="17" customWidth="1"/>
    <col min="509" max="509" width="10.83203125" style="17" customWidth="1"/>
    <col min="510" max="510" width="4.1640625" style="17" customWidth="1"/>
    <col min="511" max="511" width="7" style="17" customWidth="1"/>
    <col min="512" max="512" width="11" style="17" customWidth="1"/>
    <col min="513" max="513" width="4.1640625" style="17" customWidth="1"/>
    <col min="514" max="514" width="7" style="17" customWidth="1"/>
    <col min="515" max="515" width="9.6640625" style="17" customWidth="1"/>
    <col min="516" max="516" width="4.1640625" style="17" customWidth="1"/>
    <col min="517" max="523" width="5.6640625" style="17"/>
    <col min="524" max="524" width="18.6640625" style="17" customWidth="1"/>
    <col min="525" max="525" width="1.6640625" style="17" customWidth="1"/>
    <col min="526" max="526" width="3.6640625" style="17" customWidth="1"/>
    <col min="527" max="527" width="19.6640625" style="17" customWidth="1"/>
    <col min="528" max="528" width="1.6640625" style="17" customWidth="1"/>
    <col min="529" max="529" width="4.1640625" style="17" customWidth="1"/>
    <col min="530" max="530" width="19.5" style="17" customWidth="1"/>
    <col min="531" max="531" width="2" style="17" customWidth="1"/>
    <col min="532" max="532" width="3.5" style="17" customWidth="1"/>
    <col min="533" max="533" width="19.83203125" style="17" customWidth="1"/>
    <col min="534" max="534" width="1.6640625" style="17" customWidth="1"/>
    <col min="535" max="535" width="3.5" style="17" customWidth="1"/>
    <col min="536" max="536" width="20.83203125" style="17" customWidth="1"/>
    <col min="537" max="537" width="1.33203125" style="17" customWidth="1"/>
    <col min="538" max="538" width="3.6640625" style="17" customWidth="1"/>
    <col min="539" max="539" width="18.1640625" style="17" customWidth="1"/>
    <col min="540" max="540" width="1.5" style="17" customWidth="1"/>
    <col min="541" max="541" width="3.5" style="17" customWidth="1"/>
    <col min="542" max="744" width="5.6640625" style="17"/>
    <col min="745" max="745" width="7" style="17" customWidth="1"/>
    <col min="746" max="749" width="5.6640625" style="17"/>
    <col min="750" max="750" width="4.83203125" style="17" customWidth="1"/>
    <col min="751" max="754" width="5.6640625" style="17"/>
    <col min="755" max="755" width="7" style="17" customWidth="1"/>
    <col min="756" max="756" width="10.5" style="17" customWidth="1"/>
    <col min="757" max="757" width="4.1640625" style="17" customWidth="1"/>
    <col min="758" max="758" width="7" style="17" customWidth="1"/>
    <col min="759" max="759" width="9.5" style="17" customWidth="1"/>
    <col min="760" max="760" width="4.1640625" style="17" customWidth="1"/>
    <col min="761" max="761" width="7" style="17" customWidth="1"/>
    <col min="762" max="762" width="9" style="17" customWidth="1"/>
    <col min="763" max="763" width="4.1640625" style="17" customWidth="1"/>
    <col min="764" max="764" width="7" style="17" customWidth="1"/>
    <col min="765" max="765" width="10.83203125" style="17" customWidth="1"/>
    <col min="766" max="766" width="4.1640625" style="17" customWidth="1"/>
    <col min="767" max="767" width="7" style="17" customWidth="1"/>
    <col min="768" max="768" width="11" style="17" customWidth="1"/>
    <col min="769" max="769" width="4.1640625" style="17" customWidth="1"/>
    <col min="770" max="770" width="7" style="17" customWidth="1"/>
    <col min="771" max="771" width="9.6640625" style="17" customWidth="1"/>
    <col min="772" max="772" width="4.1640625" style="17" customWidth="1"/>
    <col min="773" max="779" width="5.6640625" style="17"/>
    <col min="780" max="780" width="18.6640625" style="17" customWidth="1"/>
    <col min="781" max="781" width="1.6640625" style="17" customWidth="1"/>
    <col min="782" max="782" width="3.6640625" style="17" customWidth="1"/>
    <col min="783" max="783" width="19.6640625" style="17" customWidth="1"/>
    <col min="784" max="784" width="1.6640625" style="17" customWidth="1"/>
    <col min="785" max="785" width="4.1640625" style="17" customWidth="1"/>
    <col min="786" max="786" width="19.5" style="17" customWidth="1"/>
    <col min="787" max="787" width="2" style="17" customWidth="1"/>
    <col min="788" max="788" width="3.5" style="17" customWidth="1"/>
    <col min="789" max="789" width="19.83203125" style="17" customWidth="1"/>
    <col min="790" max="790" width="1.6640625" style="17" customWidth="1"/>
    <col min="791" max="791" width="3.5" style="17" customWidth="1"/>
    <col min="792" max="792" width="20.83203125" style="17" customWidth="1"/>
    <col min="793" max="793" width="1.33203125" style="17" customWidth="1"/>
    <col min="794" max="794" width="3.6640625" style="17" customWidth="1"/>
    <col min="795" max="795" width="18.1640625" style="17" customWidth="1"/>
    <col min="796" max="796" width="1.5" style="17" customWidth="1"/>
    <col min="797" max="797" width="3.5" style="17" customWidth="1"/>
    <col min="798" max="1000" width="5.6640625" style="17"/>
    <col min="1001" max="1001" width="7" style="17" customWidth="1"/>
    <col min="1002" max="1005" width="5.6640625" style="17"/>
    <col min="1006" max="1006" width="4.83203125" style="17" customWidth="1"/>
    <col min="1007" max="1010" width="5.6640625" style="17"/>
    <col min="1011" max="1011" width="7" style="17" customWidth="1"/>
    <col min="1012" max="1012" width="10.5" style="17" customWidth="1"/>
    <col min="1013" max="1013" width="4.1640625" style="17" customWidth="1"/>
    <col min="1014" max="1014" width="7" style="17" customWidth="1"/>
    <col min="1015" max="1015" width="9.5" style="17" customWidth="1"/>
    <col min="1016" max="1016" width="4.1640625" style="17" customWidth="1"/>
    <col min="1017" max="1017" width="7" style="17" customWidth="1"/>
    <col min="1018" max="1018" width="9" style="17" customWidth="1"/>
    <col min="1019" max="1019" width="4.1640625" style="17" customWidth="1"/>
    <col min="1020" max="1020" width="7" style="17" customWidth="1"/>
    <col min="1021" max="1021" width="10.83203125" style="17" customWidth="1"/>
    <col min="1022" max="1022" width="4.1640625" style="17" customWidth="1"/>
    <col min="1023" max="1023" width="7" style="17" customWidth="1"/>
    <col min="1024" max="1024" width="11" style="17" customWidth="1"/>
    <col min="1025" max="1025" width="4.1640625" style="17" customWidth="1"/>
    <col min="1026" max="1026" width="7" style="17" customWidth="1"/>
    <col min="1027" max="1027" width="9.6640625" style="17" customWidth="1"/>
    <col min="1028" max="1028" width="4.1640625" style="17" customWidth="1"/>
    <col min="1029" max="1035" width="5.6640625" style="17"/>
    <col min="1036" max="1036" width="18.6640625" style="17" customWidth="1"/>
    <col min="1037" max="1037" width="1.6640625" style="17" customWidth="1"/>
    <col min="1038" max="1038" width="3.6640625" style="17" customWidth="1"/>
    <col min="1039" max="1039" width="19.6640625" style="17" customWidth="1"/>
    <col min="1040" max="1040" width="1.6640625" style="17" customWidth="1"/>
    <col min="1041" max="1041" width="4.1640625" style="17" customWidth="1"/>
    <col min="1042" max="1042" width="19.5" style="17" customWidth="1"/>
    <col min="1043" max="1043" width="2" style="17" customWidth="1"/>
    <col min="1044" max="1044" width="3.5" style="17" customWidth="1"/>
    <col min="1045" max="1045" width="19.83203125" style="17" customWidth="1"/>
    <col min="1046" max="1046" width="1.6640625" style="17" customWidth="1"/>
    <col min="1047" max="1047" width="3.5" style="17" customWidth="1"/>
    <col min="1048" max="1048" width="20.83203125" style="17" customWidth="1"/>
    <col min="1049" max="1049" width="1.33203125" style="17" customWidth="1"/>
    <col min="1050" max="1050" width="3.6640625" style="17" customWidth="1"/>
    <col min="1051" max="1051" width="18.1640625" style="17" customWidth="1"/>
    <col min="1052" max="1052" width="1.5" style="17" customWidth="1"/>
    <col min="1053" max="1053" width="3.5" style="17" customWidth="1"/>
    <col min="1054" max="1256" width="5.6640625" style="17"/>
    <col min="1257" max="1257" width="7" style="17" customWidth="1"/>
    <col min="1258" max="1261" width="5.6640625" style="17"/>
    <col min="1262" max="1262" width="4.83203125" style="17" customWidth="1"/>
    <col min="1263" max="1266" width="5.6640625" style="17"/>
    <col min="1267" max="1267" width="7" style="17" customWidth="1"/>
    <col min="1268" max="1268" width="10.5" style="17" customWidth="1"/>
    <col min="1269" max="1269" width="4.1640625" style="17" customWidth="1"/>
    <col min="1270" max="1270" width="7" style="17" customWidth="1"/>
    <col min="1271" max="1271" width="9.5" style="17" customWidth="1"/>
    <col min="1272" max="1272" width="4.1640625" style="17" customWidth="1"/>
    <col min="1273" max="1273" width="7" style="17" customWidth="1"/>
    <col min="1274" max="1274" width="9" style="17" customWidth="1"/>
    <col min="1275" max="1275" width="4.1640625" style="17" customWidth="1"/>
    <col min="1276" max="1276" width="7" style="17" customWidth="1"/>
    <col min="1277" max="1277" width="10.83203125" style="17" customWidth="1"/>
    <col min="1278" max="1278" width="4.1640625" style="17" customWidth="1"/>
    <col min="1279" max="1279" width="7" style="17" customWidth="1"/>
    <col min="1280" max="1280" width="11" style="17" customWidth="1"/>
    <col min="1281" max="1281" width="4.1640625" style="17" customWidth="1"/>
    <col min="1282" max="1282" width="7" style="17" customWidth="1"/>
    <col min="1283" max="1283" width="9.6640625" style="17" customWidth="1"/>
    <col min="1284" max="1284" width="4.1640625" style="17" customWidth="1"/>
    <col min="1285" max="1291" width="5.6640625" style="17"/>
    <col min="1292" max="1292" width="18.6640625" style="17" customWidth="1"/>
    <col min="1293" max="1293" width="1.6640625" style="17" customWidth="1"/>
    <col min="1294" max="1294" width="3.6640625" style="17" customWidth="1"/>
    <col min="1295" max="1295" width="19.6640625" style="17" customWidth="1"/>
    <col min="1296" max="1296" width="1.6640625" style="17" customWidth="1"/>
    <col min="1297" max="1297" width="4.1640625" style="17" customWidth="1"/>
    <col min="1298" max="1298" width="19.5" style="17" customWidth="1"/>
    <col min="1299" max="1299" width="2" style="17" customWidth="1"/>
    <col min="1300" max="1300" width="3.5" style="17" customWidth="1"/>
    <col min="1301" max="1301" width="19.83203125" style="17" customWidth="1"/>
    <col min="1302" max="1302" width="1.6640625" style="17" customWidth="1"/>
    <col min="1303" max="1303" width="3.5" style="17" customWidth="1"/>
    <col min="1304" max="1304" width="20.83203125" style="17" customWidth="1"/>
    <col min="1305" max="1305" width="1.33203125" style="17" customWidth="1"/>
    <col min="1306" max="1306" width="3.6640625" style="17" customWidth="1"/>
    <col min="1307" max="1307" width="18.1640625" style="17" customWidth="1"/>
    <col min="1308" max="1308" width="1.5" style="17" customWidth="1"/>
    <col min="1309" max="1309" width="3.5" style="17" customWidth="1"/>
    <col min="1310" max="1512" width="5.6640625" style="17"/>
    <col min="1513" max="1513" width="7" style="17" customWidth="1"/>
    <col min="1514" max="1517" width="5.6640625" style="17"/>
    <col min="1518" max="1518" width="4.83203125" style="17" customWidth="1"/>
    <col min="1519" max="1522" width="5.6640625" style="17"/>
    <col min="1523" max="1523" width="7" style="17" customWidth="1"/>
    <col min="1524" max="1524" width="10.5" style="17" customWidth="1"/>
    <col min="1525" max="1525" width="4.1640625" style="17" customWidth="1"/>
    <col min="1526" max="1526" width="7" style="17" customWidth="1"/>
    <col min="1527" max="1527" width="9.5" style="17" customWidth="1"/>
    <col min="1528" max="1528" width="4.1640625" style="17" customWidth="1"/>
    <col min="1529" max="1529" width="7" style="17" customWidth="1"/>
    <col min="1530" max="1530" width="9" style="17" customWidth="1"/>
    <col min="1531" max="1531" width="4.1640625" style="17" customWidth="1"/>
    <col min="1532" max="1532" width="7" style="17" customWidth="1"/>
    <col min="1533" max="1533" width="10.83203125" style="17" customWidth="1"/>
    <col min="1534" max="1534" width="4.1640625" style="17" customWidth="1"/>
    <col min="1535" max="1535" width="7" style="17" customWidth="1"/>
    <col min="1536" max="1536" width="11" style="17" customWidth="1"/>
    <col min="1537" max="1537" width="4.1640625" style="17" customWidth="1"/>
    <col min="1538" max="1538" width="7" style="17" customWidth="1"/>
    <col min="1539" max="1539" width="9.6640625" style="17" customWidth="1"/>
    <col min="1540" max="1540" width="4.1640625" style="17" customWidth="1"/>
    <col min="1541" max="1547" width="5.6640625" style="17"/>
    <col min="1548" max="1548" width="18.6640625" style="17" customWidth="1"/>
    <col min="1549" max="1549" width="1.6640625" style="17" customWidth="1"/>
    <col min="1550" max="1550" width="3.6640625" style="17" customWidth="1"/>
    <col min="1551" max="1551" width="19.6640625" style="17" customWidth="1"/>
    <col min="1552" max="1552" width="1.6640625" style="17" customWidth="1"/>
    <col min="1553" max="1553" width="4.1640625" style="17" customWidth="1"/>
    <col min="1554" max="1554" width="19.5" style="17" customWidth="1"/>
    <col min="1555" max="1555" width="2" style="17" customWidth="1"/>
    <col min="1556" max="1556" width="3.5" style="17" customWidth="1"/>
    <col min="1557" max="1557" width="19.83203125" style="17" customWidth="1"/>
    <col min="1558" max="1558" width="1.6640625" style="17" customWidth="1"/>
    <col min="1559" max="1559" width="3.5" style="17" customWidth="1"/>
    <col min="1560" max="1560" width="20.83203125" style="17" customWidth="1"/>
    <col min="1561" max="1561" width="1.33203125" style="17" customWidth="1"/>
    <col min="1562" max="1562" width="3.6640625" style="17" customWidth="1"/>
    <col min="1563" max="1563" width="18.1640625" style="17" customWidth="1"/>
    <col min="1564" max="1564" width="1.5" style="17" customWidth="1"/>
    <col min="1565" max="1565" width="3.5" style="17" customWidth="1"/>
    <col min="1566" max="1768" width="5.6640625" style="17"/>
    <col min="1769" max="1769" width="7" style="17" customWidth="1"/>
    <col min="1770" max="1773" width="5.6640625" style="17"/>
    <col min="1774" max="1774" width="4.83203125" style="17" customWidth="1"/>
    <col min="1775" max="1778" width="5.6640625" style="17"/>
    <col min="1779" max="1779" width="7" style="17" customWidth="1"/>
    <col min="1780" max="1780" width="10.5" style="17" customWidth="1"/>
    <col min="1781" max="1781" width="4.1640625" style="17" customWidth="1"/>
    <col min="1782" max="1782" width="7" style="17" customWidth="1"/>
    <col min="1783" max="1783" width="9.5" style="17" customWidth="1"/>
    <col min="1784" max="1784" width="4.1640625" style="17" customWidth="1"/>
    <col min="1785" max="1785" width="7" style="17" customWidth="1"/>
    <col min="1786" max="1786" width="9" style="17" customWidth="1"/>
    <col min="1787" max="1787" width="4.1640625" style="17" customWidth="1"/>
    <col min="1788" max="1788" width="7" style="17" customWidth="1"/>
    <col min="1789" max="1789" width="10.83203125" style="17" customWidth="1"/>
    <col min="1790" max="1790" width="4.1640625" style="17" customWidth="1"/>
    <col min="1791" max="1791" width="7" style="17" customWidth="1"/>
    <col min="1792" max="1792" width="11" style="17" customWidth="1"/>
    <col min="1793" max="1793" width="4.1640625" style="17" customWidth="1"/>
    <col min="1794" max="1794" width="7" style="17" customWidth="1"/>
    <col min="1795" max="1795" width="9.6640625" style="17" customWidth="1"/>
    <col min="1796" max="1796" width="4.1640625" style="17" customWidth="1"/>
    <col min="1797" max="1803" width="5.6640625" style="17"/>
    <col min="1804" max="1804" width="18.6640625" style="17" customWidth="1"/>
    <col min="1805" max="1805" width="1.6640625" style="17" customWidth="1"/>
    <col min="1806" max="1806" width="3.6640625" style="17" customWidth="1"/>
    <col min="1807" max="1807" width="19.6640625" style="17" customWidth="1"/>
    <col min="1808" max="1808" width="1.6640625" style="17" customWidth="1"/>
    <col min="1809" max="1809" width="4.1640625" style="17" customWidth="1"/>
    <col min="1810" max="1810" width="19.5" style="17" customWidth="1"/>
    <col min="1811" max="1811" width="2" style="17" customWidth="1"/>
    <col min="1812" max="1812" width="3.5" style="17" customWidth="1"/>
    <col min="1813" max="1813" width="19.83203125" style="17" customWidth="1"/>
    <col min="1814" max="1814" width="1.6640625" style="17" customWidth="1"/>
    <col min="1815" max="1815" width="3.5" style="17" customWidth="1"/>
    <col min="1816" max="1816" width="20.83203125" style="17" customWidth="1"/>
    <col min="1817" max="1817" width="1.33203125" style="17" customWidth="1"/>
    <col min="1818" max="1818" width="3.6640625" style="17" customWidth="1"/>
    <col min="1819" max="1819" width="18.1640625" style="17" customWidth="1"/>
    <col min="1820" max="1820" width="1.5" style="17" customWidth="1"/>
    <col min="1821" max="1821" width="3.5" style="17" customWidth="1"/>
    <col min="1822" max="2024" width="5.6640625" style="17"/>
    <col min="2025" max="2025" width="7" style="17" customWidth="1"/>
    <col min="2026" max="2029" width="5.6640625" style="17"/>
    <col min="2030" max="2030" width="4.83203125" style="17" customWidth="1"/>
    <col min="2031" max="2034" width="5.6640625" style="17"/>
    <col min="2035" max="2035" width="7" style="17" customWidth="1"/>
    <col min="2036" max="2036" width="10.5" style="17" customWidth="1"/>
    <col min="2037" max="2037" width="4.1640625" style="17" customWidth="1"/>
    <col min="2038" max="2038" width="7" style="17" customWidth="1"/>
    <col min="2039" max="2039" width="9.5" style="17" customWidth="1"/>
    <col min="2040" max="2040" width="4.1640625" style="17" customWidth="1"/>
    <col min="2041" max="2041" width="7" style="17" customWidth="1"/>
    <col min="2042" max="2042" width="9" style="17" customWidth="1"/>
    <col min="2043" max="2043" width="4.1640625" style="17" customWidth="1"/>
    <col min="2044" max="2044" width="7" style="17" customWidth="1"/>
    <col min="2045" max="2045" width="10.83203125" style="17" customWidth="1"/>
    <col min="2046" max="2046" width="4.1640625" style="17" customWidth="1"/>
    <col min="2047" max="2047" width="7" style="17" customWidth="1"/>
    <col min="2048" max="2048" width="11" style="17" customWidth="1"/>
    <col min="2049" max="2049" width="4.1640625" style="17" customWidth="1"/>
    <col min="2050" max="2050" width="7" style="17" customWidth="1"/>
    <col min="2051" max="2051" width="9.6640625" style="17" customWidth="1"/>
    <col min="2052" max="2052" width="4.1640625" style="17" customWidth="1"/>
    <col min="2053" max="2059" width="5.6640625" style="17"/>
    <col min="2060" max="2060" width="18.6640625" style="17" customWidth="1"/>
    <col min="2061" max="2061" width="1.6640625" style="17" customWidth="1"/>
    <col min="2062" max="2062" width="3.6640625" style="17" customWidth="1"/>
    <col min="2063" max="2063" width="19.6640625" style="17" customWidth="1"/>
    <col min="2064" max="2064" width="1.6640625" style="17" customWidth="1"/>
    <col min="2065" max="2065" width="4.1640625" style="17" customWidth="1"/>
    <col min="2066" max="2066" width="19.5" style="17" customWidth="1"/>
    <col min="2067" max="2067" width="2" style="17" customWidth="1"/>
    <col min="2068" max="2068" width="3.5" style="17" customWidth="1"/>
    <col min="2069" max="2069" width="19.83203125" style="17" customWidth="1"/>
    <col min="2070" max="2070" width="1.6640625" style="17" customWidth="1"/>
    <col min="2071" max="2071" width="3.5" style="17" customWidth="1"/>
    <col min="2072" max="2072" width="20.83203125" style="17" customWidth="1"/>
    <col min="2073" max="2073" width="1.33203125" style="17" customWidth="1"/>
    <col min="2074" max="2074" width="3.6640625" style="17" customWidth="1"/>
    <col min="2075" max="2075" width="18.1640625" style="17" customWidth="1"/>
    <col min="2076" max="2076" width="1.5" style="17" customWidth="1"/>
    <col min="2077" max="2077" width="3.5" style="17" customWidth="1"/>
    <col min="2078" max="2280" width="5.6640625" style="17"/>
    <col min="2281" max="2281" width="7" style="17" customWidth="1"/>
    <col min="2282" max="2285" width="5.6640625" style="17"/>
    <col min="2286" max="2286" width="4.83203125" style="17" customWidth="1"/>
    <col min="2287" max="2290" width="5.6640625" style="17"/>
    <col min="2291" max="2291" width="7" style="17" customWidth="1"/>
    <col min="2292" max="2292" width="10.5" style="17" customWidth="1"/>
    <col min="2293" max="2293" width="4.1640625" style="17" customWidth="1"/>
    <col min="2294" max="2294" width="7" style="17" customWidth="1"/>
    <col min="2295" max="2295" width="9.5" style="17" customWidth="1"/>
    <col min="2296" max="2296" width="4.1640625" style="17" customWidth="1"/>
    <col min="2297" max="2297" width="7" style="17" customWidth="1"/>
    <col min="2298" max="2298" width="9" style="17" customWidth="1"/>
    <col min="2299" max="2299" width="4.1640625" style="17" customWidth="1"/>
    <col min="2300" max="2300" width="7" style="17" customWidth="1"/>
    <col min="2301" max="2301" width="10.83203125" style="17" customWidth="1"/>
    <col min="2302" max="2302" width="4.1640625" style="17" customWidth="1"/>
    <col min="2303" max="2303" width="7" style="17" customWidth="1"/>
    <col min="2304" max="2304" width="11" style="17" customWidth="1"/>
    <col min="2305" max="2305" width="4.1640625" style="17" customWidth="1"/>
    <col min="2306" max="2306" width="7" style="17" customWidth="1"/>
    <col min="2307" max="2307" width="9.6640625" style="17" customWidth="1"/>
    <col min="2308" max="2308" width="4.1640625" style="17" customWidth="1"/>
    <col min="2309" max="2315" width="5.6640625" style="17"/>
    <col min="2316" max="2316" width="18.6640625" style="17" customWidth="1"/>
    <col min="2317" max="2317" width="1.6640625" style="17" customWidth="1"/>
    <col min="2318" max="2318" width="3.6640625" style="17" customWidth="1"/>
    <col min="2319" max="2319" width="19.6640625" style="17" customWidth="1"/>
    <col min="2320" max="2320" width="1.6640625" style="17" customWidth="1"/>
    <col min="2321" max="2321" width="4.1640625" style="17" customWidth="1"/>
    <col min="2322" max="2322" width="19.5" style="17" customWidth="1"/>
    <col min="2323" max="2323" width="2" style="17" customWidth="1"/>
    <col min="2324" max="2324" width="3.5" style="17" customWidth="1"/>
    <col min="2325" max="2325" width="19.83203125" style="17" customWidth="1"/>
    <col min="2326" max="2326" width="1.6640625" style="17" customWidth="1"/>
    <col min="2327" max="2327" width="3.5" style="17" customWidth="1"/>
    <col min="2328" max="2328" width="20.83203125" style="17" customWidth="1"/>
    <col min="2329" max="2329" width="1.33203125" style="17" customWidth="1"/>
    <col min="2330" max="2330" width="3.6640625" style="17" customWidth="1"/>
    <col min="2331" max="2331" width="18.1640625" style="17" customWidth="1"/>
    <col min="2332" max="2332" width="1.5" style="17" customWidth="1"/>
    <col min="2333" max="2333" width="3.5" style="17" customWidth="1"/>
    <col min="2334" max="2536" width="5.6640625" style="17"/>
    <col min="2537" max="2537" width="7" style="17" customWidth="1"/>
    <col min="2538" max="2541" width="5.6640625" style="17"/>
    <col min="2542" max="2542" width="4.83203125" style="17" customWidth="1"/>
    <col min="2543" max="2546" width="5.6640625" style="17"/>
    <col min="2547" max="2547" width="7" style="17" customWidth="1"/>
    <col min="2548" max="2548" width="10.5" style="17" customWidth="1"/>
    <col min="2549" max="2549" width="4.1640625" style="17" customWidth="1"/>
    <col min="2550" max="2550" width="7" style="17" customWidth="1"/>
    <col min="2551" max="2551" width="9.5" style="17" customWidth="1"/>
    <col min="2552" max="2552" width="4.1640625" style="17" customWidth="1"/>
    <col min="2553" max="2553" width="7" style="17" customWidth="1"/>
    <col min="2554" max="2554" width="9" style="17" customWidth="1"/>
    <col min="2555" max="2555" width="4.1640625" style="17" customWidth="1"/>
    <col min="2556" max="2556" width="7" style="17" customWidth="1"/>
    <col min="2557" max="2557" width="10.83203125" style="17" customWidth="1"/>
    <col min="2558" max="2558" width="4.1640625" style="17" customWidth="1"/>
    <col min="2559" max="2559" width="7" style="17" customWidth="1"/>
    <col min="2560" max="2560" width="11" style="17" customWidth="1"/>
    <col min="2561" max="2561" width="4.1640625" style="17" customWidth="1"/>
    <col min="2562" max="2562" width="7" style="17" customWidth="1"/>
    <col min="2563" max="2563" width="9.6640625" style="17" customWidth="1"/>
    <col min="2564" max="2564" width="4.1640625" style="17" customWidth="1"/>
    <col min="2565" max="2571" width="5.6640625" style="17"/>
    <col min="2572" max="2572" width="18.6640625" style="17" customWidth="1"/>
    <col min="2573" max="2573" width="1.6640625" style="17" customWidth="1"/>
    <col min="2574" max="2574" width="3.6640625" style="17" customWidth="1"/>
    <col min="2575" max="2575" width="19.6640625" style="17" customWidth="1"/>
    <col min="2576" max="2576" width="1.6640625" style="17" customWidth="1"/>
    <col min="2577" max="2577" width="4.1640625" style="17" customWidth="1"/>
    <col min="2578" max="2578" width="19.5" style="17" customWidth="1"/>
    <col min="2579" max="2579" width="2" style="17" customWidth="1"/>
    <col min="2580" max="2580" width="3.5" style="17" customWidth="1"/>
    <col min="2581" max="2581" width="19.83203125" style="17" customWidth="1"/>
    <col min="2582" max="2582" width="1.6640625" style="17" customWidth="1"/>
    <col min="2583" max="2583" width="3.5" style="17" customWidth="1"/>
    <col min="2584" max="2584" width="20.83203125" style="17" customWidth="1"/>
    <col min="2585" max="2585" width="1.33203125" style="17" customWidth="1"/>
    <col min="2586" max="2586" width="3.6640625" style="17" customWidth="1"/>
    <col min="2587" max="2587" width="18.1640625" style="17" customWidth="1"/>
    <col min="2588" max="2588" width="1.5" style="17" customWidth="1"/>
    <col min="2589" max="2589" width="3.5" style="17" customWidth="1"/>
    <col min="2590" max="2792" width="5.6640625" style="17"/>
    <col min="2793" max="2793" width="7" style="17" customWidth="1"/>
    <col min="2794" max="2797" width="5.6640625" style="17"/>
    <col min="2798" max="2798" width="4.83203125" style="17" customWidth="1"/>
    <col min="2799" max="2802" width="5.6640625" style="17"/>
    <col min="2803" max="2803" width="7" style="17" customWidth="1"/>
    <col min="2804" max="2804" width="10.5" style="17" customWidth="1"/>
    <col min="2805" max="2805" width="4.1640625" style="17" customWidth="1"/>
    <col min="2806" max="2806" width="7" style="17" customWidth="1"/>
    <col min="2807" max="2807" width="9.5" style="17" customWidth="1"/>
    <col min="2808" max="2808" width="4.1640625" style="17" customWidth="1"/>
    <col min="2809" max="2809" width="7" style="17" customWidth="1"/>
    <col min="2810" max="2810" width="9" style="17" customWidth="1"/>
    <col min="2811" max="2811" width="4.1640625" style="17" customWidth="1"/>
    <col min="2812" max="2812" width="7" style="17" customWidth="1"/>
    <col min="2813" max="2813" width="10.83203125" style="17" customWidth="1"/>
    <col min="2814" max="2814" width="4.1640625" style="17" customWidth="1"/>
    <col min="2815" max="2815" width="7" style="17" customWidth="1"/>
    <col min="2816" max="2816" width="11" style="17" customWidth="1"/>
    <col min="2817" max="2817" width="4.1640625" style="17" customWidth="1"/>
    <col min="2818" max="2818" width="7" style="17" customWidth="1"/>
    <col min="2819" max="2819" width="9.6640625" style="17" customWidth="1"/>
    <col min="2820" max="2820" width="4.1640625" style="17" customWidth="1"/>
    <col min="2821" max="2827" width="5.6640625" style="17"/>
    <col min="2828" max="2828" width="18.6640625" style="17" customWidth="1"/>
    <col min="2829" max="2829" width="1.6640625" style="17" customWidth="1"/>
    <col min="2830" max="2830" width="3.6640625" style="17" customWidth="1"/>
    <col min="2831" max="2831" width="19.6640625" style="17" customWidth="1"/>
    <col min="2832" max="2832" width="1.6640625" style="17" customWidth="1"/>
    <col min="2833" max="2833" width="4.1640625" style="17" customWidth="1"/>
    <col min="2834" max="2834" width="19.5" style="17" customWidth="1"/>
    <col min="2835" max="2835" width="2" style="17" customWidth="1"/>
    <col min="2836" max="2836" width="3.5" style="17" customWidth="1"/>
    <col min="2837" max="2837" width="19.83203125" style="17" customWidth="1"/>
    <col min="2838" max="2838" width="1.6640625" style="17" customWidth="1"/>
    <col min="2839" max="2839" width="3.5" style="17" customWidth="1"/>
    <col min="2840" max="2840" width="20.83203125" style="17" customWidth="1"/>
    <col min="2841" max="2841" width="1.33203125" style="17" customWidth="1"/>
    <col min="2842" max="2842" width="3.6640625" style="17" customWidth="1"/>
    <col min="2843" max="2843" width="18.1640625" style="17" customWidth="1"/>
    <col min="2844" max="2844" width="1.5" style="17" customWidth="1"/>
    <col min="2845" max="2845" width="3.5" style="17" customWidth="1"/>
    <col min="2846" max="3048" width="5.6640625" style="17"/>
    <col min="3049" max="3049" width="7" style="17" customWidth="1"/>
    <col min="3050" max="3053" width="5.6640625" style="17"/>
    <col min="3054" max="3054" width="4.83203125" style="17" customWidth="1"/>
    <col min="3055" max="3058" width="5.6640625" style="17"/>
    <col min="3059" max="3059" width="7" style="17" customWidth="1"/>
    <col min="3060" max="3060" width="10.5" style="17" customWidth="1"/>
    <col min="3061" max="3061" width="4.1640625" style="17" customWidth="1"/>
    <col min="3062" max="3062" width="7" style="17" customWidth="1"/>
    <col min="3063" max="3063" width="9.5" style="17" customWidth="1"/>
    <col min="3064" max="3064" width="4.1640625" style="17" customWidth="1"/>
    <col min="3065" max="3065" width="7" style="17" customWidth="1"/>
    <col min="3066" max="3066" width="9" style="17" customWidth="1"/>
    <col min="3067" max="3067" width="4.1640625" style="17" customWidth="1"/>
    <col min="3068" max="3068" width="7" style="17" customWidth="1"/>
    <col min="3069" max="3069" width="10.83203125" style="17" customWidth="1"/>
    <col min="3070" max="3070" width="4.1640625" style="17" customWidth="1"/>
    <col min="3071" max="3071" width="7" style="17" customWidth="1"/>
    <col min="3072" max="3072" width="11" style="17" customWidth="1"/>
    <col min="3073" max="3073" width="4.1640625" style="17" customWidth="1"/>
    <col min="3074" max="3074" width="7" style="17" customWidth="1"/>
    <col min="3075" max="3075" width="9.6640625" style="17" customWidth="1"/>
    <col min="3076" max="3076" width="4.1640625" style="17" customWidth="1"/>
    <col min="3077" max="3083" width="5.6640625" style="17"/>
    <col min="3084" max="3084" width="18.6640625" style="17" customWidth="1"/>
    <col min="3085" max="3085" width="1.6640625" style="17" customWidth="1"/>
    <col min="3086" max="3086" width="3.6640625" style="17" customWidth="1"/>
    <col min="3087" max="3087" width="19.6640625" style="17" customWidth="1"/>
    <col min="3088" max="3088" width="1.6640625" style="17" customWidth="1"/>
    <col min="3089" max="3089" width="4.1640625" style="17" customWidth="1"/>
    <col min="3090" max="3090" width="19.5" style="17" customWidth="1"/>
    <col min="3091" max="3091" width="2" style="17" customWidth="1"/>
    <col min="3092" max="3092" width="3.5" style="17" customWidth="1"/>
    <col min="3093" max="3093" width="19.83203125" style="17" customWidth="1"/>
    <col min="3094" max="3094" width="1.6640625" style="17" customWidth="1"/>
    <col min="3095" max="3095" width="3.5" style="17" customWidth="1"/>
    <col min="3096" max="3096" width="20.83203125" style="17" customWidth="1"/>
    <col min="3097" max="3097" width="1.33203125" style="17" customWidth="1"/>
    <col min="3098" max="3098" width="3.6640625" style="17" customWidth="1"/>
    <col min="3099" max="3099" width="18.1640625" style="17" customWidth="1"/>
    <col min="3100" max="3100" width="1.5" style="17" customWidth="1"/>
    <col min="3101" max="3101" width="3.5" style="17" customWidth="1"/>
    <col min="3102" max="3304" width="5.6640625" style="17"/>
    <col min="3305" max="3305" width="7" style="17" customWidth="1"/>
    <col min="3306" max="3309" width="5.6640625" style="17"/>
    <col min="3310" max="3310" width="4.83203125" style="17" customWidth="1"/>
    <col min="3311" max="3314" width="5.6640625" style="17"/>
    <col min="3315" max="3315" width="7" style="17" customWidth="1"/>
    <col min="3316" max="3316" width="10.5" style="17" customWidth="1"/>
    <col min="3317" max="3317" width="4.1640625" style="17" customWidth="1"/>
    <col min="3318" max="3318" width="7" style="17" customWidth="1"/>
    <col min="3319" max="3319" width="9.5" style="17" customWidth="1"/>
    <col min="3320" max="3320" width="4.1640625" style="17" customWidth="1"/>
    <col min="3321" max="3321" width="7" style="17" customWidth="1"/>
    <col min="3322" max="3322" width="9" style="17" customWidth="1"/>
    <col min="3323" max="3323" width="4.1640625" style="17" customWidth="1"/>
    <col min="3324" max="3324" width="7" style="17" customWidth="1"/>
    <col min="3325" max="3325" width="10.83203125" style="17" customWidth="1"/>
    <col min="3326" max="3326" width="4.1640625" style="17" customWidth="1"/>
    <col min="3327" max="3327" width="7" style="17" customWidth="1"/>
    <col min="3328" max="3328" width="11" style="17" customWidth="1"/>
    <col min="3329" max="3329" width="4.1640625" style="17" customWidth="1"/>
    <col min="3330" max="3330" width="7" style="17" customWidth="1"/>
    <col min="3331" max="3331" width="9.6640625" style="17" customWidth="1"/>
    <col min="3332" max="3332" width="4.1640625" style="17" customWidth="1"/>
    <col min="3333" max="3339" width="5.6640625" style="17"/>
    <col min="3340" max="3340" width="18.6640625" style="17" customWidth="1"/>
    <col min="3341" max="3341" width="1.6640625" style="17" customWidth="1"/>
    <col min="3342" max="3342" width="3.6640625" style="17" customWidth="1"/>
    <col min="3343" max="3343" width="19.6640625" style="17" customWidth="1"/>
    <col min="3344" max="3344" width="1.6640625" style="17" customWidth="1"/>
    <col min="3345" max="3345" width="4.1640625" style="17" customWidth="1"/>
    <col min="3346" max="3346" width="19.5" style="17" customWidth="1"/>
    <col min="3347" max="3347" width="2" style="17" customWidth="1"/>
    <col min="3348" max="3348" width="3.5" style="17" customWidth="1"/>
    <col min="3349" max="3349" width="19.83203125" style="17" customWidth="1"/>
    <col min="3350" max="3350" width="1.6640625" style="17" customWidth="1"/>
    <col min="3351" max="3351" width="3.5" style="17" customWidth="1"/>
    <col min="3352" max="3352" width="20.83203125" style="17" customWidth="1"/>
    <col min="3353" max="3353" width="1.33203125" style="17" customWidth="1"/>
    <col min="3354" max="3354" width="3.6640625" style="17" customWidth="1"/>
    <col min="3355" max="3355" width="18.1640625" style="17" customWidth="1"/>
    <col min="3356" max="3356" width="1.5" style="17" customWidth="1"/>
    <col min="3357" max="3357" width="3.5" style="17" customWidth="1"/>
    <col min="3358" max="3560" width="5.6640625" style="17"/>
    <col min="3561" max="3561" width="7" style="17" customWidth="1"/>
    <col min="3562" max="3565" width="5.6640625" style="17"/>
    <col min="3566" max="3566" width="4.83203125" style="17" customWidth="1"/>
    <col min="3567" max="3570" width="5.6640625" style="17"/>
    <col min="3571" max="3571" width="7" style="17" customWidth="1"/>
    <col min="3572" max="3572" width="10.5" style="17" customWidth="1"/>
    <col min="3573" max="3573" width="4.1640625" style="17" customWidth="1"/>
    <col min="3574" max="3574" width="7" style="17" customWidth="1"/>
    <col min="3575" max="3575" width="9.5" style="17" customWidth="1"/>
    <col min="3576" max="3576" width="4.1640625" style="17" customWidth="1"/>
    <col min="3577" max="3577" width="7" style="17" customWidth="1"/>
    <col min="3578" max="3578" width="9" style="17" customWidth="1"/>
    <col min="3579" max="3579" width="4.1640625" style="17" customWidth="1"/>
    <col min="3580" max="3580" width="7" style="17" customWidth="1"/>
    <col min="3581" max="3581" width="10.83203125" style="17" customWidth="1"/>
    <col min="3582" max="3582" width="4.1640625" style="17" customWidth="1"/>
    <col min="3583" max="3583" width="7" style="17" customWidth="1"/>
    <col min="3584" max="3584" width="11" style="17" customWidth="1"/>
    <col min="3585" max="3585" width="4.1640625" style="17" customWidth="1"/>
    <col min="3586" max="3586" width="7" style="17" customWidth="1"/>
    <col min="3587" max="3587" width="9.6640625" style="17" customWidth="1"/>
    <col min="3588" max="3588" width="4.1640625" style="17" customWidth="1"/>
    <col min="3589" max="3595" width="5.6640625" style="17"/>
    <col min="3596" max="3596" width="18.6640625" style="17" customWidth="1"/>
    <col min="3597" max="3597" width="1.6640625" style="17" customWidth="1"/>
    <col min="3598" max="3598" width="3.6640625" style="17" customWidth="1"/>
    <col min="3599" max="3599" width="19.6640625" style="17" customWidth="1"/>
    <col min="3600" max="3600" width="1.6640625" style="17" customWidth="1"/>
    <col min="3601" max="3601" width="4.1640625" style="17" customWidth="1"/>
    <col min="3602" max="3602" width="19.5" style="17" customWidth="1"/>
    <col min="3603" max="3603" width="2" style="17" customWidth="1"/>
    <col min="3604" max="3604" width="3.5" style="17" customWidth="1"/>
    <col min="3605" max="3605" width="19.83203125" style="17" customWidth="1"/>
    <col min="3606" max="3606" width="1.6640625" style="17" customWidth="1"/>
    <col min="3607" max="3607" width="3.5" style="17" customWidth="1"/>
    <col min="3608" max="3608" width="20.83203125" style="17" customWidth="1"/>
    <col min="3609" max="3609" width="1.33203125" style="17" customWidth="1"/>
    <col min="3610" max="3610" width="3.6640625" style="17" customWidth="1"/>
    <col min="3611" max="3611" width="18.1640625" style="17" customWidth="1"/>
    <col min="3612" max="3612" width="1.5" style="17" customWidth="1"/>
    <col min="3613" max="3613" width="3.5" style="17" customWidth="1"/>
    <col min="3614" max="3816" width="5.6640625" style="17"/>
    <col min="3817" max="3817" width="7" style="17" customWidth="1"/>
    <col min="3818" max="3821" width="5.6640625" style="17"/>
    <col min="3822" max="3822" width="4.83203125" style="17" customWidth="1"/>
    <col min="3823" max="3826" width="5.6640625" style="17"/>
    <col min="3827" max="3827" width="7" style="17" customWidth="1"/>
    <col min="3828" max="3828" width="10.5" style="17" customWidth="1"/>
    <col min="3829" max="3829" width="4.1640625" style="17" customWidth="1"/>
    <col min="3830" max="3830" width="7" style="17" customWidth="1"/>
    <col min="3831" max="3831" width="9.5" style="17" customWidth="1"/>
    <col min="3832" max="3832" width="4.1640625" style="17" customWidth="1"/>
    <col min="3833" max="3833" width="7" style="17" customWidth="1"/>
    <col min="3834" max="3834" width="9" style="17" customWidth="1"/>
    <col min="3835" max="3835" width="4.1640625" style="17" customWidth="1"/>
    <col min="3836" max="3836" width="7" style="17" customWidth="1"/>
    <col min="3837" max="3837" width="10.83203125" style="17" customWidth="1"/>
    <col min="3838" max="3838" width="4.1640625" style="17" customWidth="1"/>
    <col min="3839" max="3839" width="7" style="17" customWidth="1"/>
    <col min="3840" max="3840" width="11" style="17" customWidth="1"/>
    <col min="3841" max="3841" width="4.1640625" style="17" customWidth="1"/>
    <col min="3842" max="3842" width="7" style="17" customWidth="1"/>
    <col min="3843" max="3843" width="9.6640625" style="17" customWidth="1"/>
    <col min="3844" max="3844" width="4.1640625" style="17" customWidth="1"/>
    <col min="3845" max="3851" width="5.6640625" style="17"/>
    <col min="3852" max="3852" width="18.6640625" style="17" customWidth="1"/>
    <col min="3853" max="3853" width="1.6640625" style="17" customWidth="1"/>
    <col min="3854" max="3854" width="3.6640625" style="17" customWidth="1"/>
    <col min="3855" max="3855" width="19.6640625" style="17" customWidth="1"/>
    <col min="3856" max="3856" width="1.6640625" style="17" customWidth="1"/>
    <col min="3857" max="3857" width="4.1640625" style="17" customWidth="1"/>
    <col min="3858" max="3858" width="19.5" style="17" customWidth="1"/>
    <col min="3859" max="3859" width="2" style="17" customWidth="1"/>
    <col min="3860" max="3860" width="3.5" style="17" customWidth="1"/>
    <col min="3861" max="3861" width="19.83203125" style="17" customWidth="1"/>
    <col min="3862" max="3862" width="1.6640625" style="17" customWidth="1"/>
    <col min="3863" max="3863" width="3.5" style="17" customWidth="1"/>
    <col min="3864" max="3864" width="20.83203125" style="17" customWidth="1"/>
    <col min="3865" max="3865" width="1.33203125" style="17" customWidth="1"/>
    <col min="3866" max="3866" width="3.6640625" style="17" customWidth="1"/>
    <col min="3867" max="3867" width="18.1640625" style="17" customWidth="1"/>
    <col min="3868" max="3868" width="1.5" style="17" customWidth="1"/>
    <col min="3869" max="3869" width="3.5" style="17" customWidth="1"/>
    <col min="3870" max="4072" width="5.6640625" style="17"/>
    <col min="4073" max="4073" width="7" style="17" customWidth="1"/>
    <col min="4074" max="4077" width="5.6640625" style="17"/>
    <col min="4078" max="4078" width="4.83203125" style="17" customWidth="1"/>
    <col min="4079" max="4082" width="5.6640625" style="17"/>
    <col min="4083" max="4083" width="7" style="17" customWidth="1"/>
    <col min="4084" max="4084" width="10.5" style="17" customWidth="1"/>
    <col min="4085" max="4085" width="4.1640625" style="17" customWidth="1"/>
    <col min="4086" max="4086" width="7" style="17" customWidth="1"/>
    <col min="4087" max="4087" width="9.5" style="17" customWidth="1"/>
    <col min="4088" max="4088" width="4.1640625" style="17" customWidth="1"/>
    <col min="4089" max="4089" width="7" style="17" customWidth="1"/>
    <col min="4090" max="4090" width="9" style="17" customWidth="1"/>
    <col min="4091" max="4091" width="4.1640625" style="17" customWidth="1"/>
    <col min="4092" max="4092" width="7" style="17" customWidth="1"/>
    <col min="4093" max="4093" width="10.83203125" style="17" customWidth="1"/>
    <col min="4094" max="4094" width="4.1640625" style="17" customWidth="1"/>
    <col min="4095" max="4095" width="7" style="17" customWidth="1"/>
    <col min="4096" max="4096" width="11" style="17" customWidth="1"/>
    <col min="4097" max="4097" width="4.1640625" style="17" customWidth="1"/>
    <col min="4098" max="4098" width="7" style="17" customWidth="1"/>
    <col min="4099" max="4099" width="9.6640625" style="17" customWidth="1"/>
    <col min="4100" max="4100" width="4.1640625" style="17" customWidth="1"/>
    <col min="4101" max="4107" width="5.6640625" style="17"/>
    <col min="4108" max="4108" width="18.6640625" style="17" customWidth="1"/>
    <col min="4109" max="4109" width="1.6640625" style="17" customWidth="1"/>
    <col min="4110" max="4110" width="3.6640625" style="17" customWidth="1"/>
    <col min="4111" max="4111" width="19.6640625" style="17" customWidth="1"/>
    <col min="4112" max="4112" width="1.6640625" style="17" customWidth="1"/>
    <col min="4113" max="4113" width="4.1640625" style="17" customWidth="1"/>
    <col min="4114" max="4114" width="19.5" style="17" customWidth="1"/>
    <col min="4115" max="4115" width="2" style="17" customWidth="1"/>
    <col min="4116" max="4116" width="3.5" style="17" customWidth="1"/>
    <col min="4117" max="4117" width="19.83203125" style="17" customWidth="1"/>
    <col min="4118" max="4118" width="1.6640625" style="17" customWidth="1"/>
    <col min="4119" max="4119" width="3.5" style="17" customWidth="1"/>
    <col min="4120" max="4120" width="20.83203125" style="17" customWidth="1"/>
    <col min="4121" max="4121" width="1.33203125" style="17" customWidth="1"/>
    <col min="4122" max="4122" width="3.6640625" style="17" customWidth="1"/>
    <col min="4123" max="4123" width="18.1640625" style="17" customWidth="1"/>
    <col min="4124" max="4124" width="1.5" style="17" customWidth="1"/>
    <col min="4125" max="4125" width="3.5" style="17" customWidth="1"/>
    <col min="4126" max="4328" width="5.6640625" style="17"/>
    <col min="4329" max="4329" width="7" style="17" customWidth="1"/>
    <col min="4330" max="4333" width="5.6640625" style="17"/>
    <col min="4334" max="4334" width="4.83203125" style="17" customWidth="1"/>
    <col min="4335" max="4338" width="5.6640625" style="17"/>
    <col min="4339" max="4339" width="7" style="17" customWidth="1"/>
    <col min="4340" max="4340" width="10.5" style="17" customWidth="1"/>
    <col min="4341" max="4341" width="4.1640625" style="17" customWidth="1"/>
    <col min="4342" max="4342" width="7" style="17" customWidth="1"/>
    <col min="4343" max="4343" width="9.5" style="17" customWidth="1"/>
    <col min="4344" max="4344" width="4.1640625" style="17" customWidth="1"/>
    <col min="4345" max="4345" width="7" style="17" customWidth="1"/>
    <col min="4346" max="4346" width="9" style="17" customWidth="1"/>
    <col min="4347" max="4347" width="4.1640625" style="17" customWidth="1"/>
    <col min="4348" max="4348" width="7" style="17" customWidth="1"/>
    <col min="4349" max="4349" width="10.83203125" style="17" customWidth="1"/>
    <col min="4350" max="4350" width="4.1640625" style="17" customWidth="1"/>
    <col min="4351" max="4351" width="7" style="17" customWidth="1"/>
    <col min="4352" max="4352" width="11" style="17" customWidth="1"/>
    <col min="4353" max="4353" width="4.1640625" style="17" customWidth="1"/>
    <col min="4354" max="4354" width="7" style="17" customWidth="1"/>
    <col min="4355" max="4355" width="9.6640625" style="17" customWidth="1"/>
    <col min="4356" max="4356" width="4.1640625" style="17" customWidth="1"/>
    <col min="4357" max="4363" width="5.6640625" style="17"/>
    <col min="4364" max="4364" width="18.6640625" style="17" customWidth="1"/>
    <col min="4365" max="4365" width="1.6640625" style="17" customWidth="1"/>
    <col min="4366" max="4366" width="3.6640625" style="17" customWidth="1"/>
    <col min="4367" max="4367" width="19.6640625" style="17" customWidth="1"/>
    <col min="4368" max="4368" width="1.6640625" style="17" customWidth="1"/>
    <col min="4369" max="4369" width="4.1640625" style="17" customWidth="1"/>
    <col min="4370" max="4370" width="19.5" style="17" customWidth="1"/>
    <col min="4371" max="4371" width="2" style="17" customWidth="1"/>
    <col min="4372" max="4372" width="3.5" style="17" customWidth="1"/>
    <col min="4373" max="4373" width="19.83203125" style="17" customWidth="1"/>
    <col min="4374" max="4374" width="1.6640625" style="17" customWidth="1"/>
    <col min="4375" max="4375" width="3.5" style="17" customWidth="1"/>
    <col min="4376" max="4376" width="20.83203125" style="17" customWidth="1"/>
    <col min="4377" max="4377" width="1.33203125" style="17" customWidth="1"/>
    <col min="4378" max="4378" width="3.6640625" style="17" customWidth="1"/>
    <col min="4379" max="4379" width="18.1640625" style="17" customWidth="1"/>
    <col min="4380" max="4380" width="1.5" style="17" customWidth="1"/>
    <col min="4381" max="4381" width="3.5" style="17" customWidth="1"/>
    <col min="4382" max="4584" width="5.6640625" style="17"/>
    <col min="4585" max="4585" width="7" style="17" customWidth="1"/>
    <col min="4586" max="4589" width="5.6640625" style="17"/>
    <col min="4590" max="4590" width="4.83203125" style="17" customWidth="1"/>
    <col min="4591" max="4594" width="5.6640625" style="17"/>
    <col min="4595" max="4595" width="7" style="17" customWidth="1"/>
    <col min="4596" max="4596" width="10.5" style="17" customWidth="1"/>
    <col min="4597" max="4597" width="4.1640625" style="17" customWidth="1"/>
    <col min="4598" max="4598" width="7" style="17" customWidth="1"/>
    <col min="4599" max="4599" width="9.5" style="17" customWidth="1"/>
    <col min="4600" max="4600" width="4.1640625" style="17" customWidth="1"/>
    <col min="4601" max="4601" width="7" style="17" customWidth="1"/>
    <col min="4602" max="4602" width="9" style="17" customWidth="1"/>
    <col min="4603" max="4603" width="4.1640625" style="17" customWidth="1"/>
    <col min="4604" max="4604" width="7" style="17" customWidth="1"/>
    <col min="4605" max="4605" width="10.83203125" style="17" customWidth="1"/>
    <col min="4606" max="4606" width="4.1640625" style="17" customWidth="1"/>
    <col min="4607" max="4607" width="7" style="17" customWidth="1"/>
    <col min="4608" max="4608" width="11" style="17" customWidth="1"/>
    <col min="4609" max="4609" width="4.1640625" style="17" customWidth="1"/>
    <col min="4610" max="4610" width="7" style="17" customWidth="1"/>
    <col min="4611" max="4611" width="9.6640625" style="17" customWidth="1"/>
    <col min="4612" max="4612" width="4.1640625" style="17" customWidth="1"/>
    <col min="4613" max="4619" width="5.6640625" style="17"/>
    <col min="4620" max="4620" width="18.6640625" style="17" customWidth="1"/>
    <col min="4621" max="4621" width="1.6640625" style="17" customWidth="1"/>
    <col min="4622" max="4622" width="3.6640625" style="17" customWidth="1"/>
    <col min="4623" max="4623" width="19.6640625" style="17" customWidth="1"/>
    <col min="4624" max="4624" width="1.6640625" style="17" customWidth="1"/>
    <col min="4625" max="4625" width="4.1640625" style="17" customWidth="1"/>
    <col min="4626" max="4626" width="19.5" style="17" customWidth="1"/>
    <col min="4627" max="4627" width="2" style="17" customWidth="1"/>
    <col min="4628" max="4628" width="3.5" style="17" customWidth="1"/>
    <col min="4629" max="4629" width="19.83203125" style="17" customWidth="1"/>
    <col min="4630" max="4630" width="1.6640625" style="17" customWidth="1"/>
    <col min="4631" max="4631" width="3.5" style="17" customWidth="1"/>
    <col min="4632" max="4632" width="20.83203125" style="17" customWidth="1"/>
    <col min="4633" max="4633" width="1.33203125" style="17" customWidth="1"/>
    <col min="4634" max="4634" width="3.6640625" style="17" customWidth="1"/>
    <col min="4635" max="4635" width="18.1640625" style="17" customWidth="1"/>
    <col min="4636" max="4636" width="1.5" style="17" customWidth="1"/>
    <col min="4637" max="4637" width="3.5" style="17" customWidth="1"/>
    <col min="4638" max="4840" width="5.6640625" style="17"/>
    <col min="4841" max="4841" width="7" style="17" customWidth="1"/>
    <col min="4842" max="4845" width="5.6640625" style="17"/>
    <col min="4846" max="4846" width="4.83203125" style="17" customWidth="1"/>
    <col min="4847" max="4850" width="5.6640625" style="17"/>
    <col min="4851" max="4851" width="7" style="17" customWidth="1"/>
    <col min="4852" max="4852" width="10.5" style="17" customWidth="1"/>
    <col min="4853" max="4853" width="4.1640625" style="17" customWidth="1"/>
    <col min="4854" max="4854" width="7" style="17" customWidth="1"/>
    <col min="4855" max="4855" width="9.5" style="17" customWidth="1"/>
    <col min="4856" max="4856" width="4.1640625" style="17" customWidth="1"/>
    <col min="4857" max="4857" width="7" style="17" customWidth="1"/>
    <col min="4858" max="4858" width="9" style="17" customWidth="1"/>
    <col min="4859" max="4859" width="4.1640625" style="17" customWidth="1"/>
    <col min="4860" max="4860" width="7" style="17" customWidth="1"/>
    <col min="4861" max="4861" width="10.83203125" style="17" customWidth="1"/>
    <col min="4862" max="4862" width="4.1640625" style="17" customWidth="1"/>
    <col min="4863" max="4863" width="7" style="17" customWidth="1"/>
    <col min="4864" max="4864" width="11" style="17" customWidth="1"/>
    <col min="4865" max="4865" width="4.1640625" style="17" customWidth="1"/>
    <col min="4866" max="4866" width="7" style="17" customWidth="1"/>
    <col min="4867" max="4867" width="9.6640625" style="17" customWidth="1"/>
    <col min="4868" max="4868" width="4.1640625" style="17" customWidth="1"/>
    <col min="4869" max="4875" width="5.6640625" style="17"/>
    <col min="4876" max="4876" width="18.6640625" style="17" customWidth="1"/>
    <col min="4877" max="4877" width="1.6640625" style="17" customWidth="1"/>
    <col min="4878" max="4878" width="3.6640625" style="17" customWidth="1"/>
    <col min="4879" max="4879" width="19.6640625" style="17" customWidth="1"/>
    <col min="4880" max="4880" width="1.6640625" style="17" customWidth="1"/>
    <col min="4881" max="4881" width="4.1640625" style="17" customWidth="1"/>
    <col min="4882" max="4882" width="19.5" style="17" customWidth="1"/>
    <col min="4883" max="4883" width="2" style="17" customWidth="1"/>
    <col min="4884" max="4884" width="3.5" style="17" customWidth="1"/>
    <col min="4885" max="4885" width="19.83203125" style="17" customWidth="1"/>
    <col min="4886" max="4886" width="1.6640625" style="17" customWidth="1"/>
    <col min="4887" max="4887" width="3.5" style="17" customWidth="1"/>
    <col min="4888" max="4888" width="20.83203125" style="17" customWidth="1"/>
    <col min="4889" max="4889" width="1.33203125" style="17" customWidth="1"/>
    <col min="4890" max="4890" width="3.6640625" style="17" customWidth="1"/>
    <col min="4891" max="4891" width="18.1640625" style="17" customWidth="1"/>
    <col min="4892" max="4892" width="1.5" style="17" customWidth="1"/>
    <col min="4893" max="4893" width="3.5" style="17" customWidth="1"/>
    <col min="4894" max="5096" width="5.6640625" style="17"/>
    <col min="5097" max="5097" width="7" style="17" customWidth="1"/>
    <col min="5098" max="5101" width="5.6640625" style="17"/>
    <col min="5102" max="5102" width="4.83203125" style="17" customWidth="1"/>
    <col min="5103" max="5106" width="5.6640625" style="17"/>
    <col min="5107" max="5107" width="7" style="17" customWidth="1"/>
    <col min="5108" max="5108" width="10.5" style="17" customWidth="1"/>
    <col min="5109" max="5109" width="4.1640625" style="17" customWidth="1"/>
    <col min="5110" max="5110" width="7" style="17" customWidth="1"/>
    <col min="5111" max="5111" width="9.5" style="17" customWidth="1"/>
    <col min="5112" max="5112" width="4.1640625" style="17" customWidth="1"/>
    <col min="5113" max="5113" width="7" style="17" customWidth="1"/>
    <col min="5114" max="5114" width="9" style="17" customWidth="1"/>
    <col min="5115" max="5115" width="4.1640625" style="17" customWidth="1"/>
    <col min="5116" max="5116" width="7" style="17" customWidth="1"/>
    <col min="5117" max="5117" width="10.83203125" style="17" customWidth="1"/>
    <col min="5118" max="5118" width="4.1640625" style="17" customWidth="1"/>
    <col min="5119" max="5119" width="7" style="17" customWidth="1"/>
    <col min="5120" max="5120" width="11" style="17" customWidth="1"/>
    <col min="5121" max="5121" width="4.1640625" style="17" customWidth="1"/>
    <col min="5122" max="5122" width="7" style="17" customWidth="1"/>
    <col min="5123" max="5123" width="9.6640625" style="17" customWidth="1"/>
    <col min="5124" max="5124" width="4.1640625" style="17" customWidth="1"/>
    <col min="5125" max="5131" width="5.6640625" style="17"/>
    <col min="5132" max="5132" width="18.6640625" style="17" customWidth="1"/>
    <col min="5133" max="5133" width="1.6640625" style="17" customWidth="1"/>
    <col min="5134" max="5134" width="3.6640625" style="17" customWidth="1"/>
    <col min="5135" max="5135" width="19.6640625" style="17" customWidth="1"/>
    <col min="5136" max="5136" width="1.6640625" style="17" customWidth="1"/>
    <col min="5137" max="5137" width="4.1640625" style="17" customWidth="1"/>
    <col min="5138" max="5138" width="19.5" style="17" customWidth="1"/>
    <col min="5139" max="5139" width="2" style="17" customWidth="1"/>
    <col min="5140" max="5140" width="3.5" style="17" customWidth="1"/>
    <col min="5141" max="5141" width="19.83203125" style="17" customWidth="1"/>
    <col min="5142" max="5142" width="1.6640625" style="17" customWidth="1"/>
    <col min="5143" max="5143" width="3.5" style="17" customWidth="1"/>
    <col min="5144" max="5144" width="20.83203125" style="17" customWidth="1"/>
    <col min="5145" max="5145" width="1.33203125" style="17" customWidth="1"/>
    <col min="5146" max="5146" width="3.6640625" style="17" customWidth="1"/>
    <col min="5147" max="5147" width="18.1640625" style="17" customWidth="1"/>
    <col min="5148" max="5148" width="1.5" style="17" customWidth="1"/>
    <col min="5149" max="5149" width="3.5" style="17" customWidth="1"/>
    <col min="5150" max="5352" width="5.6640625" style="17"/>
    <col min="5353" max="5353" width="7" style="17" customWidth="1"/>
    <col min="5354" max="5357" width="5.6640625" style="17"/>
    <col min="5358" max="5358" width="4.83203125" style="17" customWidth="1"/>
    <col min="5359" max="5362" width="5.6640625" style="17"/>
    <col min="5363" max="5363" width="7" style="17" customWidth="1"/>
    <col min="5364" max="5364" width="10.5" style="17" customWidth="1"/>
    <col min="5365" max="5365" width="4.1640625" style="17" customWidth="1"/>
    <col min="5366" max="5366" width="7" style="17" customWidth="1"/>
    <col min="5367" max="5367" width="9.5" style="17" customWidth="1"/>
    <col min="5368" max="5368" width="4.1640625" style="17" customWidth="1"/>
    <col min="5369" max="5369" width="7" style="17" customWidth="1"/>
    <col min="5370" max="5370" width="9" style="17" customWidth="1"/>
    <col min="5371" max="5371" width="4.1640625" style="17" customWidth="1"/>
    <col min="5372" max="5372" width="7" style="17" customWidth="1"/>
    <col min="5373" max="5373" width="10.83203125" style="17" customWidth="1"/>
    <col min="5374" max="5374" width="4.1640625" style="17" customWidth="1"/>
    <col min="5375" max="5375" width="7" style="17" customWidth="1"/>
    <col min="5376" max="5376" width="11" style="17" customWidth="1"/>
    <col min="5377" max="5377" width="4.1640625" style="17" customWidth="1"/>
    <col min="5378" max="5378" width="7" style="17" customWidth="1"/>
    <col min="5379" max="5379" width="9.6640625" style="17" customWidth="1"/>
    <col min="5380" max="5380" width="4.1640625" style="17" customWidth="1"/>
    <col min="5381" max="5387" width="5.6640625" style="17"/>
    <col min="5388" max="5388" width="18.6640625" style="17" customWidth="1"/>
    <col min="5389" max="5389" width="1.6640625" style="17" customWidth="1"/>
    <col min="5390" max="5390" width="3.6640625" style="17" customWidth="1"/>
    <col min="5391" max="5391" width="19.6640625" style="17" customWidth="1"/>
    <col min="5392" max="5392" width="1.6640625" style="17" customWidth="1"/>
    <col min="5393" max="5393" width="4.1640625" style="17" customWidth="1"/>
    <col min="5394" max="5394" width="19.5" style="17" customWidth="1"/>
    <col min="5395" max="5395" width="2" style="17" customWidth="1"/>
    <col min="5396" max="5396" width="3.5" style="17" customWidth="1"/>
    <col min="5397" max="5397" width="19.83203125" style="17" customWidth="1"/>
    <col min="5398" max="5398" width="1.6640625" style="17" customWidth="1"/>
    <col min="5399" max="5399" width="3.5" style="17" customWidth="1"/>
    <col min="5400" max="5400" width="20.83203125" style="17" customWidth="1"/>
    <col min="5401" max="5401" width="1.33203125" style="17" customWidth="1"/>
    <col min="5402" max="5402" width="3.6640625" style="17" customWidth="1"/>
    <col min="5403" max="5403" width="18.1640625" style="17" customWidth="1"/>
    <col min="5404" max="5404" width="1.5" style="17" customWidth="1"/>
    <col min="5405" max="5405" width="3.5" style="17" customWidth="1"/>
    <col min="5406" max="5608" width="5.6640625" style="17"/>
    <col min="5609" max="5609" width="7" style="17" customWidth="1"/>
    <col min="5610" max="5613" width="5.6640625" style="17"/>
    <col min="5614" max="5614" width="4.83203125" style="17" customWidth="1"/>
    <col min="5615" max="5618" width="5.6640625" style="17"/>
    <col min="5619" max="5619" width="7" style="17" customWidth="1"/>
    <col min="5620" max="5620" width="10.5" style="17" customWidth="1"/>
    <col min="5621" max="5621" width="4.1640625" style="17" customWidth="1"/>
    <col min="5622" max="5622" width="7" style="17" customWidth="1"/>
    <col min="5623" max="5623" width="9.5" style="17" customWidth="1"/>
    <col min="5624" max="5624" width="4.1640625" style="17" customWidth="1"/>
    <col min="5625" max="5625" width="7" style="17" customWidth="1"/>
    <col min="5626" max="5626" width="9" style="17" customWidth="1"/>
    <col min="5627" max="5627" width="4.1640625" style="17" customWidth="1"/>
    <col min="5628" max="5628" width="7" style="17" customWidth="1"/>
    <col min="5629" max="5629" width="10.83203125" style="17" customWidth="1"/>
    <col min="5630" max="5630" width="4.1640625" style="17" customWidth="1"/>
    <col min="5631" max="5631" width="7" style="17" customWidth="1"/>
    <col min="5632" max="5632" width="11" style="17" customWidth="1"/>
    <col min="5633" max="5633" width="4.1640625" style="17" customWidth="1"/>
    <col min="5634" max="5634" width="7" style="17" customWidth="1"/>
    <col min="5635" max="5635" width="9.6640625" style="17" customWidth="1"/>
    <col min="5636" max="5636" width="4.1640625" style="17" customWidth="1"/>
    <col min="5637" max="5643" width="5.6640625" style="17"/>
    <col min="5644" max="5644" width="18.6640625" style="17" customWidth="1"/>
    <col min="5645" max="5645" width="1.6640625" style="17" customWidth="1"/>
    <col min="5646" max="5646" width="3.6640625" style="17" customWidth="1"/>
    <col min="5647" max="5647" width="19.6640625" style="17" customWidth="1"/>
    <col min="5648" max="5648" width="1.6640625" style="17" customWidth="1"/>
    <col min="5649" max="5649" width="4.1640625" style="17" customWidth="1"/>
    <col min="5650" max="5650" width="19.5" style="17" customWidth="1"/>
    <col min="5651" max="5651" width="2" style="17" customWidth="1"/>
    <col min="5652" max="5652" width="3.5" style="17" customWidth="1"/>
    <col min="5653" max="5653" width="19.83203125" style="17" customWidth="1"/>
    <col min="5654" max="5654" width="1.6640625" style="17" customWidth="1"/>
    <col min="5655" max="5655" width="3.5" style="17" customWidth="1"/>
    <col min="5656" max="5656" width="20.83203125" style="17" customWidth="1"/>
    <col min="5657" max="5657" width="1.33203125" style="17" customWidth="1"/>
    <col min="5658" max="5658" width="3.6640625" style="17" customWidth="1"/>
    <col min="5659" max="5659" width="18.1640625" style="17" customWidth="1"/>
    <col min="5660" max="5660" width="1.5" style="17" customWidth="1"/>
    <col min="5661" max="5661" width="3.5" style="17" customWidth="1"/>
    <col min="5662" max="5864" width="5.6640625" style="17"/>
    <col min="5865" max="5865" width="7" style="17" customWidth="1"/>
    <col min="5866" max="5869" width="5.6640625" style="17"/>
    <col min="5870" max="5870" width="4.83203125" style="17" customWidth="1"/>
    <col min="5871" max="5874" width="5.6640625" style="17"/>
    <col min="5875" max="5875" width="7" style="17" customWidth="1"/>
    <col min="5876" max="5876" width="10.5" style="17" customWidth="1"/>
    <col min="5877" max="5877" width="4.1640625" style="17" customWidth="1"/>
    <col min="5878" max="5878" width="7" style="17" customWidth="1"/>
    <col min="5879" max="5879" width="9.5" style="17" customWidth="1"/>
    <col min="5880" max="5880" width="4.1640625" style="17" customWidth="1"/>
    <col min="5881" max="5881" width="7" style="17" customWidth="1"/>
    <col min="5882" max="5882" width="9" style="17" customWidth="1"/>
    <col min="5883" max="5883" width="4.1640625" style="17" customWidth="1"/>
    <col min="5884" max="5884" width="7" style="17" customWidth="1"/>
    <col min="5885" max="5885" width="10.83203125" style="17" customWidth="1"/>
    <col min="5886" max="5886" width="4.1640625" style="17" customWidth="1"/>
    <col min="5887" max="5887" width="7" style="17" customWidth="1"/>
    <col min="5888" max="5888" width="11" style="17" customWidth="1"/>
    <col min="5889" max="5889" width="4.1640625" style="17" customWidth="1"/>
    <col min="5890" max="5890" width="7" style="17" customWidth="1"/>
    <col min="5891" max="5891" width="9.6640625" style="17" customWidth="1"/>
    <col min="5892" max="5892" width="4.1640625" style="17" customWidth="1"/>
    <col min="5893" max="5899" width="5.6640625" style="17"/>
    <col min="5900" max="5900" width="18.6640625" style="17" customWidth="1"/>
    <col min="5901" max="5901" width="1.6640625" style="17" customWidth="1"/>
    <col min="5902" max="5902" width="3.6640625" style="17" customWidth="1"/>
    <col min="5903" max="5903" width="19.6640625" style="17" customWidth="1"/>
    <col min="5904" max="5904" width="1.6640625" style="17" customWidth="1"/>
    <col min="5905" max="5905" width="4.1640625" style="17" customWidth="1"/>
    <col min="5906" max="5906" width="19.5" style="17" customWidth="1"/>
    <col min="5907" max="5907" width="2" style="17" customWidth="1"/>
    <col min="5908" max="5908" width="3.5" style="17" customWidth="1"/>
    <col min="5909" max="5909" width="19.83203125" style="17" customWidth="1"/>
    <col min="5910" max="5910" width="1.6640625" style="17" customWidth="1"/>
    <col min="5911" max="5911" width="3.5" style="17" customWidth="1"/>
    <col min="5912" max="5912" width="20.83203125" style="17" customWidth="1"/>
    <col min="5913" max="5913" width="1.33203125" style="17" customWidth="1"/>
    <col min="5914" max="5914" width="3.6640625" style="17" customWidth="1"/>
    <col min="5915" max="5915" width="18.1640625" style="17" customWidth="1"/>
    <col min="5916" max="5916" width="1.5" style="17" customWidth="1"/>
    <col min="5917" max="5917" width="3.5" style="17" customWidth="1"/>
    <col min="5918" max="6120" width="5.6640625" style="17"/>
    <col min="6121" max="6121" width="7" style="17" customWidth="1"/>
    <col min="6122" max="6125" width="5.6640625" style="17"/>
    <col min="6126" max="6126" width="4.83203125" style="17" customWidth="1"/>
    <col min="6127" max="6130" width="5.6640625" style="17"/>
    <col min="6131" max="6131" width="7" style="17" customWidth="1"/>
    <col min="6132" max="6132" width="10.5" style="17" customWidth="1"/>
    <col min="6133" max="6133" width="4.1640625" style="17" customWidth="1"/>
    <col min="6134" max="6134" width="7" style="17" customWidth="1"/>
    <col min="6135" max="6135" width="9.5" style="17" customWidth="1"/>
    <col min="6136" max="6136" width="4.1640625" style="17" customWidth="1"/>
    <col min="6137" max="6137" width="7" style="17" customWidth="1"/>
    <col min="6138" max="6138" width="9" style="17" customWidth="1"/>
    <col min="6139" max="6139" width="4.1640625" style="17" customWidth="1"/>
    <col min="6140" max="6140" width="7" style="17" customWidth="1"/>
    <col min="6141" max="6141" width="10.83203125" style="17" customWidth="1"/>
    <col min="6142" max="6142" width="4.1640625" style="17" customWidth="1"/>
    <col min="6143" max="6143" width="7" style="17" customWidth="1"/>
    <col min="6144" max="6144" width="11" style="17" customWidth="1"/>
    <col min="6145" max="6145" width="4.1640625" style="17" customWidth="1"/>
    <col min="6146" max="6146" width="7" style="17" customWidth="1"/>
    <col min="6147" max="6147" width="9.6640625" style="17" customWidth="1"/>
    <col min="6148" max="6148" width="4.1640625" style="17" customWidth="1"/>
    <col min="6149" max="6155" width="5.6640625" style="17"/>
    <col min="6156" max="6156" width="18.6640625" style="17" customWidth="1"/>
    <col min="6157" max="6157" width="1.6640625" style="17" customWidth="1"/>
    <col min="6158" max="6158" width="3.6640625" style="17" customWidth="1"/>
    <col min="6159" max="6159" width="19.6640625" style="17" customWidth="1"/>
    <col min="6160" max="6160" width="1.6640625" style="17" customWidth="1"/>
    <col min="6161" max="6161" width="4.1640625" style="17" customWidth="1"/>
    <col min="6162" max="6162" width="19.5" style="17" customWidth="1"/>
    <col min="6163" max="6163" width="2" style="17" customWidth="1"/>
    <col min="6164" max="6164" width="3.5" style="17" customWidth="1"/>
    <col min="6165" max="6165" width="19.83203125" style="17" customWidth="1"/>
    <col min="6166" max="6166" width="1.6640625" style="17" customWidth="1"/>
    <col min="6167" max="6167" width="3.5" style="17" customWidth="1"/>
    <col min="6168" max="6168" width="20.83203125" style="17" customWidth="1"/>
    <col min="6169" max="6169" width="1.33203125" style="17" customWidth="1"/>
    <col min="6170" max="6170" width="3.6640625" style="17" customWidth="1"/>
    <col min="6171" max="6171" width="18.1640625" style="17" customWidth="1"/>
    <col min="6172" max="6172" width="1.5" style="17" customWidth="1"/>
    <col min="6173" max="6173" width="3.5" style="17" customWidth="1"/>
    <col min="6174" max="6376" width="5.6640625" style="17"/>
    <col min="6377" max="6377" width="7" style="17" customWidth="1"/>
    <col min="6378" max="6381" width="5.6640625" style="17"/>
    <col min="6382" max="6382" width="4.83203125" style="17" customWidth="1"/>
    <col min="6383" max="6386" width="5.6640625" style="17"/>
    <col min="6387" max="6387" width="7" style="17" customWidth="1"/>
    <col min="6388" max="6388" width="10.5" style="17" customWidth="1"/>
    <col min="6389" max="6389" width="4.1640625" style="17" customWidth="1"/>
    <col min="6390" max="6390" width="7" style="17" customWidth="1"/>
    <col min="6391" max="6391" width="9.5" style="17" customWidth="1"/>
    <col min="6392" max="6392" width="4.1640625" style="17" customWidth="1"/>
    <col min="6393" max="6393" width="7" style="17" customWidth="1"/>
    <col min="6394" max="6394" width="9" style="17" customWidth="1"/>
    <col min="6395" max="6395" width="4.1640625" style="17" customWidth="1"/>
    <col min="6396" max="6396" width="7" style="17" customWidth="1"/>
    <col min="6397" max="6397" width="10.83203125" style="17" customWidth="1"/>
    <col min="6398" max="6398" width="4.1640625" style="17" customWidth="1"/>
    <col min="6399" max="6399" width="7" style="17" customWidth="1"/>
    <col min="6400" max="6400" width="11" style="17" customWidth="1"/>
    <col min="6401" max="6401" width="4.1640625" style="17" customWidth="1"/>
    <col min="6402" max="6402" width="7" style="17" customWidth="1"/>
    <col min="6403" max="6403" width="9.6640625" style="17" customWidth="1"/>
    <col min="6404" max="6404" width="4.1640625" style="17" customWidth="1"/>
    <col min="6405" max="6411" width="5.6640625" style="17"/>
    <col min="6412" max="6412" width="18.6640625" style="17" customWidth="1"/>
    <col min="6413" max="6413" width="1.6640625" style="17" customWidth="1"/>
    <col min="6414" max="6414" width="3.6640625" style="17" customWidth="1"/>
    <col min="6415" max="6415" width="19.6640625" style="17" customWidth="1"/>
    <col min="6416" max="6416" width="1.6640625" style="17" customWidth="1"/>
    <col min="6417" max="6417" width="4.1640625" style="17" customWidth="1"/>
    <col min="6418" max="6418" width="19.5" style="17" customWidth="1"/>
    <col min="6419" max="6419" width="2" style="17" customWidth="1"/>
    <col min="6420" max="6420" width="3.5" style="17" customWidth="1"/>
    <col min="6421" max="6421" width="19.83203125" style="17" customWidth="1"/>
    <col min="6422" max="6422" width="1.6640625" style="17" customWidth="1"/>
    <col min="6423" max="6423" width="3.5" style="17" customWidth="1"/>
    <col min="6424" max="6424" width="20.83203125" style="17" customWidth="1"/>
    <col min="6425" max="6425" width="1.33203125" style="17" customWidth="1"/>
    <col min="6426" max="6426" width="3.6640625" style="17" customWidth="1"/>
    <col min="6427" max="6427" width="18.1640625" style="17" customWidth="1"/>
    <col min="6428" max="6428" width="1.5" style="17" customWidth="1"/>
    <col min="6429" max="6429" width="3.5" style="17" customWidth="1"/>
    <col min="6430" max="6632" width="5.6640625" style="17"/>
    <col min="6633" max="6633" width="7" style="17" customWidth="1"/>
    <col min="6634" max="6637" width="5.6640625" style="17"/>
    <col min="6638" max="6638" width="4.83203125" style="17" customWidth="1"/>
    <col min="6639" max="6642" width="5.6640625" style="17"/>
    <col min="6643" max="6643" width="7" style="17" customWidth="1"/>
    <col min="6644" max="6644" width="10.5" style="17" customWidth="1"/>
    <col min="6645" max="6645" width="4.1640625" style="17" customWidth="1"/>
    <col min="6646" max="6646" width="7" style="17" customWidth="1"/>
    <col min="6647" max="6647" width="9.5" style="17" customWidth="1"/>
    <col min="6648" max="6648" width="4.1640625" style="17" customWidth="1"/>
    <col min="6649" max="6649" width="7" style="17" customWidth="1"/>
    <col min="6650" max="6650" width="9" style="17" customWidth="1"/>
    <col min="6651" max="6651" width="4.1640625" style="17" customWidth="1"/>
    <col min="6652" max="6652" width="7" style="17" customWidth="1"/>
    <col min="6653" max="6653" width="10.83203125" style="17" customWidth="1"/>
    <col min="6654" max="6654" width="4.1640625" style="17" customWidth="1"/>
    <col min="6655" max="6655" width="7" style="17" customWidth="1"/>
    <col min="6656" max="6656" width="11" style="17" customWidth="1"/>
    <col min="6657" max="6657" width="4.1640625" style="17" customWidth="1"/>
    <col min="6658" max="6658" width="7" style="17" customWidth="1"/>
    <col min="6659" max="6659" width="9.6640625" style="17" customWidth="1"/>
    <col min="6660" max="6660" width="4.1640625" style="17" customWidth="1"/>
    <col min="6661" max="6667" width="5.6640625" style="17"/>
    <col min="6668" max="6668" width="18.6640625" style="17" customWidth="1"/>
    <col min="6669" max="6669" width="1.6640625" style="17" customWidth="1"/>
    <col min="6670" max="6670" width="3.6640625" style="17" customWidth="1"/>
    <col min="6671" max="6671" width="19.6640625" style="17" customWidth="1"/>
    <col min="6672" max="6672" width="1.6640625" style="17" customWidth="1"/>
    <col min="6673" max="6673" width="4.1640625" style="17" customWidth="1"/>
    <col min="6674" max="6674" width="19.5" style="17" customWidth="1"/>
    <col min="6675" max="6675" width="2" style="17" customWidth="1"/>
    <col min="6676" max="6676" width="3.5" style="17" customWidth="1"/>
    <col min="6677" max="6677" width="19.83203125" style="17" customWidth="1"/>
    <col min="6678" max="6678" width="1.6640625" style="17" customWidth="1"/>
    <col min="6679" max="6679" width="3.5" style="17" customWidth="1"/>
    <col min="6680" max="6680" width="20.83203125" style="17" customWidth="1"/>
    <col min="6681" max="6681" width="1.33203125" style="17" customWidth="1"/>
    <col min="6682" max="6682" width="3.6640625" style="17" customWidth="1"/>
    <col min="6683" max="6683" width="18.1640625" style="17" customWidth="1"/>
    <col min="6684" max="6684" width="1.5" style="17" customWidth="1"/>
    <col min="6685" max="6685" width="3.5" style="17" customWidth="1"/>
    <col min="6686" max="6888" width="5.6640625" style="17"/>
    <col min="6889" max="6889" width="7" style="17" customWidth="1"/>
    <col min="6890" max="6893" width="5.6640625" style="17"/>
    <col min="6894" max="6894" width="4.83203125" style="17" customWidth="1"/>
    <col min="6895" max="6898" width="5.6640625" style="17"/>
    <col min="6899" max="6899" width="7" style="17" customWidth="1"/>
    <col min="6900" max="6900" width="10.5" style="17" customWidth="1"/>
    <col min="6901" max="6901" width="4.1640625" style="17" customWidth="1"/>
    <col min="6902" max="6902" width="7" style="17" customWidth="1"/>
    <col min="6903" max="6903" width="9.5" style="17" customWidth="1"/>
    <col min="6904" max="6904" width="4.1640625" style="17" customWidth="1"/>
    <col min="6905" max="6905" width="7" style="17" customWidth="1"/>
    <col min="6906" max="6906" width="9" style="17" customWidth="1"/>
    <col min="6907" max="6907" width="4.1640625" style="17" customWidth="1"/>
    <col min="6908" max="6908" width="7" style="17" customWidth="1"/>
    <col min="6909" max="6909" width="10.83203125" style="17" customWidth="1"/>
    <col min="6910" max="6910" width="4.1640625" style="17" customWidth="1"/>
    <col min="6911" max="6911" width="7" style="17" customWidth="1"/>
    <col min="6912" max="6912" width="11" style="17" customWidth="1"/>
    <col min="6913" max="6913" width="4.1640625" style="17" customWidth="1"/>
    <col min="6914" max="6914" width="7" style="17" customWidth="1"/>
    <col min="6915" max="6915" width="9.6640625" style="17" customWidth="1"/>
    <col min="6916" max="6916" width="4.1640625" style="17" customWidth="1"/>
    <col min="6917" max="6923" width="5.6640625" style="17"/>
    <col min="6924" max="6924" width="18.6640625" style="17" customWidth="1"/>
    <col min="6925" max="6925" width="1.6640625" style="17" customWidth="1"/>
    <col min="6926" max="6926" width="3.6640625" style="17" customWidth="1"/>
    <col min="6927" max="6927" width="19.6640625" style="17" customWidth="1"/>
    <col min="6928" max="6928" width="1.6640625" style="17" customWidth="1"/>
    <col min="6929" max="6929" width="4.1640625" style="17" customWidth="1"/>
    <col min="6930" max="6930" width="19.5" style="17" customWidth="1"/>
    <col min="6931" max="6931" width="2" style="17" customWidth="1"/>
    <col min="6932" max="6932" width="3.5" style="17" customWidth="1"/>
    <col min="6933" max="6933" width="19.83203125" style="17" customWidth="1"/>
    <col min="6934" max="6934" width="1.6640625" style="17" customWidth="1"/>
    <col min="6935" max="6935" width="3.5" style="17" customWidth="1"/>
    <col min="6936" max="6936" width="20.83203125" style="17" customWidth="1"/>
    <col min="6937" max="6937" width="1.33203125" style="17" customWidth="1"/>
    <col min="6938" max="6938" width="3.6640625" style="17" customWidth="1"/>
    <col min="6939" max="6939" width="18.1640625" style="17" customWidth="1"/>
    <col min="6940" max="6940" width="1.5" style="17" customWidth="1"/>
    <col min="6941" max="6941" width="3.5" style="17" customWidth="1"/>
    <col min="6942" max="7144" width="5.6640625" style="17"/>
    <col min="7145" max="7145" width="7" style="17" customWidth="1"/>
    <col min="7146" max="7149" width="5.6640625" style="17"/>
    <col min="7150" max="7150" width="4.83203125" style="17" customWidth="1"/>
    <col min="7151" max="7154" width="5.6640625" style="17"/>
    <col min="7155" max="7155" width="7" style="17" customWidth="1"/>
    <col min="7156" max="7156" width="10.5" style="17" customWidth="1"/>
    <col min="7157" max="7157" width="4.1640625" style="17" customWidth="1"/>
    <col min="7158" max="7158" width="7" style="17" customWidth="1"/>
    <col min="7159" max="7159" width="9.5" style="17" customWidth="1"/>
    <col min="7160" max="7160" width="4.1640625" style="17" customWidth="1"/>
    <col min="7161" max="7161" width="7" style="17" customWidth="1"/>
    <col min="7162" max="7162" width="9" style="17" customWidth="1"/>
    <col min="7163" max="7163" width="4.1640625" style="17" customWidth="1"/>
    <col min="7164" max="7164" width="7" style="17" customWidth="1"/>
    <col min="7165" max="7165" width="10.83203125" style="17" customWidth="1"/>
    <col min="7166" max="7166" width="4.1640625" style="17" customWidth="1"/>
    <col min="7167" max="7167" width="7" style="17" customWidth="1"/>
    <col min="7168" max="7168" width="11" style="17" customWidth="1"/>
    <col min="7169" max="7169" width="4.1640625" style="17" customWidth="1"/>
    <col min="7170" max="7170" width="7" style="17" customWidth="1"/>
    <col min="7171" max="7171" width="9.6640625" style="17" customWidth="1"/>
    <col min="7172" max="7172" width="4.1640625" style="17" customWidth="1"/>
    <col min="7173" max="7179" width="5.6640625" style="17"/>
    <col min="7180" max="7180" width="18.6640625" style="17" customWidth="1"/>
    <col min="7181" max="7181" width="1.6640625" style="17" customWidth="1"/>
    <col min="7182" max="7182" width="3.6640625" style="17" customWidth="1"/>
    <col min="7183" max="7183" width="19.6640625" style="17" customWidth="1"/>
    <col min="7184" max="7184" width="1.6640625" style="17" customWidth="1"/>
    <col min="7185" max="7185" width="4.1640625" style="17" customWidth="1"/>
    <col min="7186" max="7186" width="19.5" style="17" customWidth="1"/>
    <col min="7187" max="7187" width="2" style="17" customWidth="1"/>
    <col min="7188" max="7188" width="3.5" style="17" customWidth="1"/>
    <col min="7189" max="7189" width="19.83203125" style="17" customWidth="1"/>
    <col min="7190" max="7190" width="1.6640625" style="17" customWidth="1"/>
    <col min="7191" max="7191" width="3.5" style="17" customWidth="1"/>
    <col min="7192" max="7192" width="20.83203125" style="17" customWidth="1"/>
    <col min="7193" max="7193" width="1.33203125" style="17" customWidth="1"/>
    <col min="7194" max="7194" width="3.6640625" style="17" customWidth="1"/>
    <col min="7195" max="7195" width="18.1640625" style="17" customWidth="1"/>
    <col min="7196" max="7196" width="1.5" style="17" customWidth="1"/>
    <col min="7197" max="7197" width="3.5" style="17" customWidth="1"/>
    <col min="7198" max="7400" width="5.6640625" style="17"/>
    <col min="7401" max="7401" width="7" style="17" customWidth="1"/>
    <col min="7402" max="7405" width="5.6640625" style="17"/>
    <col min="7406" max="7406" width="4.83203125" style="17" customWidth="1"/>
    <col min="7407" max="7410" width="5.6640625" style="17"/>
    <col min="7411" max="7411" width="7" style="17" customWidth="1"/>
    <col min="7412" max="7412" width="10.5" style="17" customWidth="1"/>
    <col min="7413" max="7413" width="4.1640625" style="17" customWidth="1"/>
    <col min="7414" max="7414" width="7" style="17" customWidth="1"/>
    <col min="7415" max="7415" width="9.5" style="17" customWidth="1"/>
    <col min="7416" max="7416" width="4.1640625" style="17" customWidth="1"/>
    <col min="7417" max="7417" width="7" style="17" customWidth="1"/>
    <col min="7418" max="7418" width="9" style="17" customWidth="1"/>
    <col min="7419" max="7419" width="4.1640625" style="17" customWidth="1"/>
    <col min="7420" max="7420" width="7" style="17" customWidth="1"/>
    <col min="7421" max="7421" width="10.83203125" style="17" customWidth="1"/>
    <col min="7422" max="7422" width="4.1640625" style="17" customWidth="1"/>
    <col min="7423" max="7423" width="7" style="17" customWidth="1"/>
    <col min="7424" max="7424" width="11" style="17" customWidth="1"/>
    <col min="7425" max="7425" width="4.1640625" style="17" customWidth="1"/>
    <col min="7426" max="7426" width="7" style="17" customWidth="1"/>
    <col min="7427" max="7427" width="9.6640625" style="17" customWidth="1"/>
    <col min="7428" max="7428" width="4.1640625" style="17" customWidth="1"/>
    <col min="7429" max="7435" width="5.6640625" style="17"/>
    <col min="7436" max="7436" width="18.6640625" style="17" customWidth="1"/>
    <col min="7437" max="7437" width="1.6640625" style="17" customWidth="1"/>
    <col min="7438" max="7438" width="3.6640625" style="17" customWidth="1"/>
    <col min="7439" max="7439" width="19.6640625" style="17" customWidth="1"/>
    <col min="7440" max="7440" width="1.6640625" style="17" customWidth="1"/>
    <col min="7441" max="7441" width="4.1640625" style="17" customWidth="1"/>
    <col min="7442" max="7442" width="19.5" style="17" customWidth="1"/>
    <col min="7443" max="7443" width="2" style="17" customWidth="1"/>
    <col min="7444" max="7444" width="3.5" style="17" customWidth="1"/>
    <col min="7445" max="7445" width="19.83203125" style="17" customWidth="1"/>
    <col min="7446" max="7446" width="1.6640625" style="17" customWidth="1"/>
    <col min="7447" max="7447" width="3.5" style="17" customWidth="1"/>
    <col min="7448" max="7448" width="20.83203125" style="17" customWidth="1"/>
    <col min="7449" max="7449" width="1.33203125" style="17" customWidth="1"/>
    <col min="7450" max="7450" width="3.6640625" style="17" customWidth="1"/>
    <col min="7451" max="7451" width="18.1640625" style="17" customWidth="1"/>
    <col min="7452" max="7452" width="1.5" style="17" customWidth="1"/>
    <col min="7453" max="7453" width="3.5" style="17" customWidth="1"/>
    <col min="7454" max="7656" width="5.6640625" style="17"/>
    <col min="7657" max="7657" width="7" style="17" customWidth="1"/>
    <col min="7658" max="7661" width="5.6640625" style="17"/>
    <col min="7662" max="7662" width="4.83203125" style="17" customWidth="1"/>
    <col min="7663" max="7666" width="5.6640625" style="17"/>
    <col min="7667" max="7667" width="7" style="17" customWidth="1"/>
    <col min="7668" max="7668" width="10.5" style="17" customWidth="1"/>
    <col min="7669" max="7669" width="4.1640625" style="17" customWidth="1"/>
    <col min="7670" max="7670" width="7" style="17" customWidth="1"/>
    <col min="7671" max="7671" width="9.5" style="17" customWidth="1"/>
    <col min="7672" max="7672" width="4.1640625" style="17" customWidth="1"/>
    <col min="7673" max="7673" width="7" style="17" customWidth="1"/>
    <col min="7674" max="7674" width="9" style="17" customWidth="1"/>
    <col min="7675" max="7675" width="4.1640625" style="17" customWidth="1"/>
    <col min="7676" max="7676" width="7" style="17" customWidth="1"/>
    <col min="7677" max="7677" width="10.83203125" style="17" customWidth="1"/>
    <col min="7678" max="7678" width="4.1640625" style="17" customWidth="1"/>
    <col min="7679" max="7679" width="7" style="17" customWidth="1"/>
    <col min="7680" max="7680" width="11" style="17" customWidth="1"/>
    <col min="7681" max="7681" width="4.1640625" style="17" customWidth="1"/>
    <col min="7682" max="7682" width="7" style="17" customWidth="1"/>
    <col min="7683" max="7683" width="9.6640625" style="17" customWidth="1"/>
    <col min="7684" max="7684" width="4.1640625" style="17" customWidth="1"/>
    <col min="7685" max="7691" width="5.6640625" style="17"/>
    <col min="7692" max="7692" width="18.6640625" style="17" customWidth="1"/>
    <col min="7693" max="7693" width="1.6640625" style="17" customWidth="1"/>
    <col min="7694" max="7694" width="3.6640625" style="17" customWidth="1"/>
    <col min="7695" max="7695" width="19.6640625" style="17" customWidth="1"/>
    <col min="7696" max="7696" width="1.6640625" style="17" customWidth="1"/>
    <col min="7697" max="7697" width="4.1640625" style="17" customWidth="1"/>
    <col min="7698" max="7698" width="19.5" style="17" customWidth="1"/>
    <col min="7699" max="7699" width="2" style="17" customWidth="1"/>
    <col min="7700" max="7700" width="3.5" style="17" customWidth="1"/>
    <col min="7701" max="7701" width="19.83203125" style="17" customWidth="1"/>
    <col min="7702" max="7702" width="1.6640625" style="17" customWidth="1"/>
    <col min="7703" max="7703" width="3.5" style="17" customWidth="1"/>
    <col min="7704" max="7704" width="20.83203125" style="17" customWidth="1"/>
    <col min="7705" max="7705" width="1.33203125" style="17" customWidth="1"/>
    <col min="7706" max="7706" width="3.6640625" style="17" customWidth="1"/>
    <col min="7707" max="7707" width="18.1640625" style="17" customWidth="1"/>
    <col min="7708" max="7708" width="1.5" style="17" customWidth="1"/>
    <col min="7709" max="7709" width="3.5" style="17" customWidth="1"/>
    <col min="7710" max="7912" width="5.6640625" style="17"/>
    <col min="7913" max="7913" width="7" style="17" customWidth="1"/>
    <col min="7914" max="7917" width="5.6640625" style="17"/>
    <col min="7918" max="7918" width="4.83203125" style="17" customWidth="1"/>
    <col min="7919" max="7922" width="5.6640625" style="17"/>
    <col min="7923" max="7923" width="7" style="17" customWidth="1"/>
    <col min="7924" max="7924" width="10.5" style="17" customWidth="1"/>
    <col min="7925" max="7925" width="4.1640625" style="17" customWidth="1"/>
    <col min="7926" max="7926" width="7" style="17" customWidth="1"/>
    <col min="7927" max="7927" width="9.5" style="17" customWidth="1"/>
    <col min="7928" max="7928" width="4.1640625" style="17" customWidth="1"/>
    <col min="7929" max="7929" width="7" style="17" customWidth="1"/>
    <col min="7930" max="7930" width="9" style="17" customWidth="1"/>
    <col min="7931" max="7931" width="4.1640625" style="17" customWidth="1"/>
    <col min="7932" max="7932" width="7" style="17" customWidth="1"/>
    <col min="7933" max="7933" width="10.83203125" style="17" customWidth="1"/>
    <col min="7934" max="7934" width="4.1640625" style="17" customWidth="1"/>
    <col min="7935" max="7935" width="7" style="17" customWidth="1"/>
    <col min="7936" max="7936" width="11" style="17" customWidth="1"/>
    <col min="7937" max="7937" width="4.1640625" style="17" customWidth="1"/>
    <col min="7938" max="7938" width="7" style="17" customWidth="1"/>
    <col min="7939" max="7939" width="9.6640625" style="17" customWidth="1"/>
    <col min="7940" max="7940" width="4.1640625" style="17" customWidth="1"/>
    <col min="7941" max="7947" width="5.6640625" style="17"/>
    <col min="7948" max="7948" width="18.6640625" style="17" customWidth="1"/>
    <col min="7949" max="7949" width="1.6640625" style="17" customWidth="1"/>
    <col min="7950" max="7950" width="3.6640625" style="17" customWidth="1"/>
    <col min="7951" max="7951" width="19.6640625" style="17" customWidth="1"/>
    <col min="7952" max="7952" width="1.6640625" style="17" customWidth="1"/>
    <col min="7953" max="7953" width="4.1640625" style="17" customWidth="1"/>
    <col min="7954" max="7954" width="19.5" style="17" customWidth="1"/>
    <col min="7955" max="7955" width="2" style="17" customWidth="1"/>
    <col min="7956" max="7956" width="3.5" style="17" customWidth="1"/>
    <col min="7957" max="7957" width="19.83203125" style="17" customWidth="1"/>
    <col min="7958" max="7958" width="1.6640625" style="17" customWidth="1"/>
    <col min="7959" max="7959" width="3.5" style="17" customWidth="1"/>
    <col min="7960" max="7960" width="20.83203125" style="17" customWidth="1"/>
    <col min="7961" max="7961" width="1.33203125" style="17" customWidth="1"/>
    <col min="7962" max="7962" width="3.6640625" style="17" customWidth="1"/>
    <col min="7963" max="7963" width="18.1640625" style="17" customWidth="1"/>
    <col min="7964" max="7964" width="1.5" style="17" customWidth="1"/>
    <col min="7965" max="7965" width="3.5" style="17" customWidth="1"/>
    <col min="7966" max="8168" width="5.6640625" style="17"/>
    <col min="8169" max="8169" width="7" style="17" customWidth="1"/>
    <col min="8170" max="8173" width="5.6640625" style="17"/>
    <col min="8174" max="8174" width="4.83203125" style="17" customWidth="1"/>
    <col min="8175" max="8178" width="5.6640625" style="17"/>
    <col min="8179" max="8179" width="7" style="17" customWidth="1"/>
    <col min="8180" max="8180" width="10.5" style="17" customWidth="1"/>
    <col min="8181" max="8181" width="4.1640625" style="17" customWidth="1"/>
    <col min="8182" max="8182" width="7" style="17" customWidth="1"/>
    <col min="8183" max="8183" width="9.5" style="17" customWidth="1"/>
    <col min="8184" max="8184" width="4.1640625" style="17" customWidth="1"/>
    <col min="8185" max="8185" width="7" style="17" customWidth="1"/>
    <col min="8186" max="8186" width="9" style="17" customWidth="1"/>
    <col min="8187" max="8187" width="4.1640625" style="17" customWidth="1"/>
    <col min="8188" max="8188" width="7" style="17" customWidth="1"/>
    <col min="8189" max="8189" width="10.83203125" style="17" customWidth="1"/>
    <col min="8190" max="8190" width="4.1640625" style="17" customWidth="1"/>
    <col min="8191" max="8191" width="7" style="17" customWidth="1"/>
    <col min="8192" max="8192" width="11" style="17" customWidth="1"/>
    <col min="8193" max="8193" width="4.1640625" style="17" customWidth="1"/>
    <col min="8194" max="8194" width="7" style="17" customWidth="1"/>
    <col min="8195" max="8195" width="9.6640625" style="17" customWidth="1"/>
    <col min="8196" max="8196" width="4.1640625" style="17" customWidth="1"/>
    <col min="8197" max="8203" width="5.6640625" style="17"/>
    <col min="8204" max="8204" width="18.6640625" style="17" customWidth="1"/>
    <col min="8205" max="8205" width="1.6640625" style="17" customWidth="1"/>
    <col min="8206" max="8206" width="3.6640625" style="17" customWidth="1"/>
    <col min="8207" max="8207" width="19.6640625" style="17" customWidth="1"/>
    <col min="8208" max="8208" width="1.6640625" style="17" customWidth="1"/>
    <col min="8209" max="8209" width="4.1640625" style="17" customWidth="1"/>
    <col min="8210" max="8210" width="19.5" style="17" customWidth="1"/>
    <col min="8211" max="8211" width="2" style="17" customWidth="1"/>
    <col min="8212" max="8212" width="3.5" style="17" customWidth="1"/>
    <col min="8213" max="8213" width="19.83203125" style="17" customWidth="1"/>
    <col min="8214" max="8214" width="1.6640625" style="17" customWidth="1"/>
    <col min="8215" max="8215" width="3.5" style="17" customWidth="1"/>
    <col min="8216" max="8216" width="20.83203125" style="17" customWidth="1"/>
    <col min="8217" max="8217" width="1.33203125" style="17" customWidth="1"/>
    <col min="8218" max="8218" width="3.6640625" style="17" customWidth="1"/>
    <col min="8219" max="8219" width="18.1640625" style="17" customWidth="1"/>
    <col min="8220" max="8220" width="1.5" style="17" customWidth="1"/>
    <col min="8221" max="8221" width="3.5" style="17" customWidth="1"/>
    <col min="8222" max="8424" width="5.6640625" style="17"/>
    <col min="8425" max="8425" width="7" style="17" customWidth="1"/>
    <col min="8426" max="8429" width="5.6640625" style="17"/>
    <col min="8430" max="8430" width="4.83203125" style="17" customWidth="1"/>
    <col min="8431" max="8434" width="5.6640625" style="17"/>
    <col min="8435" max="8435" width="7" style="17" customWidth="1"/>
    <col min="8436" max="8436" width="10.5" style="17" customWidth="1"/>
    <col min="8437" max="8437" width="4.1640625" style="17" customWidth="1"/>
    <col min="8438" max="8438" width="7" style="17" customWidth="1"/>
    <col min="8439" max="8439" width="9.5" style="17" customWidth="1"/>
    <col min="8440" max="8440" width="4.1640625" style="17" customWidth="1"/>
    <col min="8441" max="8441" width="7" style="17" customWidth="1"/>
    <col min="8442" max="8442" width="9" style="17" customWidth="1"/>
    <col min="8443" max="8443" width="4.1640625" style="17" customWidth="1"/>
    <col min="8444" max="8444" width="7" style="17" customWidth="1"/>
    <col min="8445" max="8445" width="10.83203125" style="17" customWidth="1"/>
    <col min="8446" max="8446" width="4.1640625" style="17" customWidth="1"/>
    <col min="8447" max="8447" width="7" style="17" customWidth="1"/>
    <col min="8448" max="8448" width="11" style="17" customWidth="1"/>
    <col min="8449" max="8449" width="4.1640625" style="17" customWidth="1"/>
    <col min="8450" max="8450" width="7" style="17" customWidth="1"/>
    <col min="8451" max="8451" width="9.6640625" style="17" customWidth="1"/>
    <col min="8452" max="8452" width="4.1640625" style="17" customWidth="1"/>
    <col min="8453" max="8459" width="5.6640625" style="17"/>
    <col min="8460" max="8460" width="18.6640625" style="17" customWidth="1"/>
    <col min="8461" max="8461" width="1.6640625" style="17" customWidth="1"/>
    <col min="8462" max="8462" width="3.6640625" style="17" customWidth="1"/>
    <col min="8463" max="8463" width="19.6640625" style="17" customWidth="1"/>
    <col min="8464" max="8464" width="1.6640625" style="17" customWidth="1"/>
    <col min="8465" max="8465" width="4.1640625" style="17" customWidth="1"/>
    <col min="8466" max="8466" width="19.5" style="17" customWidth="1"/>
    <col min="8467" max="8467" width="2" style="17" customWidth="1"/>
    <col min="8468" max="8468" width="3.5" style="17" customWidth="1"/>
    <col min="8469" max="8469" width="19.83203125" style="17" customWidth="1"/>
    <col min="8470" max="8470" width="1.6640625" style="17" customWidth="1"/>
    <col min="8471" max="8471" width="3.5" style="17" customWidth="1"/>
    <col min="8472" max="8472" width="20.83203125" style="17" customWidth="1"/>
    <col min="8473" max="8473" width="1.33203125" style="17" customWidth="1"/>
    <col min="8474" max="8474" width="3.6640625" style="17" customWidth="1"/>
    <col min="8475" max="8475" width="18.1640625" style="17" customWidth="1"/>
    <col min="8476" max="8476" width="1.5" style="17" customWidth="1"/>
    <col min="8477" max="8477" width="3.5" style="17" customWidth="1"/>
    <col min="8478" max="8680" width="5.6640625" style="17"/>
    <col min="8681" max="8681" width="7" style="17" customWidth="1"/>
    <col min="8682" max="8685" width="5.6640625" style="17"/>
    <col min="8686" max="8686" width="4.83203125" style="17" customWidth="1"/>
    <col min="8687" max="8690" width="5.6640625" style="17"/>
    <col min="8691" max="8691" width="7" style="17" customWidth="1"/>
    <col min="8692" max="8692" width="10.5" style="17" customWidth="1"/>
    <col min="8693" max="8693" width="4.1640625" style="17" customWidth="1"/>
    <col min="8694" max="8694" width="7" style="17" customWidth="1"/>
    <col min="8695" max="8695" width="9.5" style="17" customWidth="1"/>
    <col min="8696" max="8696" width="4.1640625" style="17" customWidth="1"/>
    <col min="8697" max="8697" width="7" style="17" customWidth="1"/>
    <col min="8698" max="8698" width="9" style="17" customWidth="1"/>
    <col min="8699" max="8699" width="4.1640625" style="17" customWidth="1"/>
    <col min="8700" max="8700" width="7" style="17" customWidth="1"/>
    <col min="8701" max="8701" width="10.83203125" style="17" customWidth="1"/>
    <col min="8702" max="8702" width="4.1640625" style="17" customWidth="1"/>
    <col min="8703" max="8703" width="7" style="17" customWidth="1"/>
    <col min="8704" max="8704" width="11" style="17" customWidth="1"/>
    <col min="8705" max="8705" width="4.1640625" style="17" customWidth="1"/>
    <col min="8706" max="8706" width="7" style="17" customWidth="1"/>
    <col min="8707" max="8707" width="9.6640625" style="17" customWidth="1"/>
    <col min="8708" max="8708" width="4.1640625" style="17" customWidth="1"/>
    <col min="8709" max="8715" width="5.6640625" style="17"/>
    <col min="8716" max="8716" width="18.6640625" style="17" customWidth="1"/>
    <col min="8717" max="8717" width="1.6640625" style="17" customWidth="1"/>
    <col min="8718" max="8718" width="3.6640625" style="17" customWidth="1"/>
    <col min="8719" max="8719" width="19.6640625" style="17" customWidth="1"/>
    <col min="8720" max="8720" width="1.6640625" style="17" customWidth="1"/>
    <col min="8721" max="8721" width="4.1640625" style="17" customWidth="1"/>
    <col min="8722" max="8722" width="19.5" style="17" customWidth="1"/>
    <col min="8723" max="8723" width="2" style="17" customWidth="1"/>
    <col min="8724" max="8724" width="3.5" style="17" customWidth="1"/>
    <col min="8725" max="8725" width="19.83203125" style="17" customWidth="1"/>
    <col min="8726" max="8726" width="1.6640625" style="17" customWidth="1"/>
    <col min="8727" max="8727" width="3.5" style="17" customWidth="1"/>
    <col min="8728" max="8728" width="20.83203125" style="17" customWidth="1"/>
    <col min="8729" max="8729" width="1.33203125" style="17" customWidth="1"/>
    <col min="8730" max="8730" width="3.6640625" style="17" customWidth="1"/>
    <col min="8731" max="8731" width="18.1640625" style="17" customWidth="1"/>
    <col min="8732" max="8732" width="1.5" style="17" customWidth="1"/>
    <col min="8733" max="8733" width="3.5" style="17" customWidth="1"/>
    <col min="8734" max="8936" width="5.6640625" style="17"/>
    <col min="8937" max="8937" width="7" style="17" customWidth="1"/>
    <col min="8938" max="8941" width="5.6640625" style="17"/>
    <col min="8942" max="8942" width="4.83203125" style="17" customWidth="1"/>
    <col min="8943" max="8946" width="5.6640625" style="17"/>
    <col min="8947" max="8947" width="7" style="17" customWidth="1"/>
    <col min="8948" max="8948" width="10.5" style="17" customWidth="1"/>
    <col min="8949" max="8949" width="4.1640625" style="17" customWidth="1"/>
    <col min="8950" max="8950" width="7" style="17" customWidth="1"/>
    <col min="8951" max="8951" width="9.5" style="17" customWidth="1"/>
    <col min="8952" max="8952" width="4.1640625" style="17" customWidth="1"/>
    <col min="8953" max="8953" width="7" style="17" customWidth="1"/>
    <col min="8954" max="8954" width="9" style="17" customWidth="1"/>
    <col min="8955" max="8955" width="4.1640625" style="17" customWidth="1"/>
    <col min="8956" max="8956" width="7" style="17" customWidth="1"/>
    <col min="8957" max="8957" width="10.83203125" style="17" customWidth="1"/>
    <col min="8958" max="8958" width="4.1640625" style="17" customWidth="1"/>
    <col min="8959" max="8959" width="7" style="17" customWidth="1"/>
    <col min="8960" max="8960" width="11" style="17" customWidth="1"/>
    <col min="8961" max="8961" width="4.1640625" style="17" customWidth="1"/>
    <col min="8962" max="8962" width="7" style="17" customWidth="1"/>
    <col min="8963" max="8963" width="9.6640625" style="17" customWidth="1"/>
    <col min="8964" max="8964" width="4.1640625" style="17" customWidth="1"/>
    <col min="8965" max="8971" width="5.6640625" style="17"/>
    <col min="8972" max="8972" width="18.6640625" style="17" customWidth="1"/>
    <col min="8973" max="8973" width="1.6640625" style="17" customWidth="1"/>
    <col min="8974" max="8974" width="3.6640625" style="17" customWidth="1"/>
    <col min="8975" max="8975" width="19.6640625" style="17" customWidth="1"/>
    <col min="8976" max="8976" width="1.6640625" style="17" customWidth="1"/>
    <col min="8977" max="8977" width="4.1640625" style="17" customWidth="1"/>
    <col min="8978" max="8978" width="19.5" style="17" customWidth="1"/>
    <col min="8979" max="8979" width="2" style="17" customWidth="1"/>
    <col min="8980" max="8980" width="3.5" style="17" customWidth="1"/>
    <col min="8981" max="8981" width="19.83203125" style="17" customWidth="1"/>
    <col min="8982" max="8982" width="1.6640625" style="17" customWidth="1"/>
    <col min="8983" max="8983" width="3.5" style="17" customWidth="1"/>
    <col min="8984" max="8984" width="20.83203125" style="17" customWidth="1"/>
    <col min="8985" max="8985" width="1.33203125" style="17" customWidth="1"/>
    <col min="8986" max="8986" width="3.6640625" style="17" customWidth="1"/>
    <col min="8987" max="8987" width="18.1640625" style="17" customWidth="1"/>
    <col min="8988" max="8988" width="1.5" style="17" customWidth="1"/>
    <col min="8989" max="8989" width="3.5" style="17" customWidth="1"/>
    <col min="8990" max="9192" width="5.6640625" style="17"/>
    <col min="9193" max="9193" width="7" style="17" customWidth="1"/>
    <col min="9194" max="9197" width="5.6640625" style="17"/>
    <col min="9198" max="9198" width="4.83203125" style="17" customWidth="1"/>
    <col min="9199" max="9202" width="5.6640625" style="17"/>
    <col min="9203" max="9203" width="7" style="17" customWidth="1"/>
    <col min="9204" max="9204" width="10.5" style="17" customWidth="1"/>
    <col min="9205" max="9205" width="4.1640625" style="17" customWidth="1"/>
    <col min="9206" max="9206" width="7" style="17" customWidth="1"/>
    <col min="9207" max="9207" width="9.5" style="17" customWidth="1"/>
    <col min="9208" max="9208" width="4.1640625" style="17" customWidth="1"/>
    <col min="9209" max="9209" width="7" style="17" customWidth="1"/>
    <col min="9210" max="9210" width="9" style="17" customWidth="1"/>
    <col min="9211" max="9211" width="4.1640625" style="17" customWidth="1"/>
    <col min="9212" max="9212" width="7" style="17" customWidth="1"/>
    <col min="9213" max="9213" width="10.83203125" style="17" customWidth="1"/>
    <col min="9214" max="9214" width="4.1640625" style="17" customWidth="1"/>
    <col min="9215" max="9215" width="7" style="17" customWidth="1"/>
    <col min="9216" max="9216" width="11" style="17" customWidth="1"/>
    <col min="9217" max="9217" width="4.1640625" style="17" customWidth="1"/>
    <col min="9218" max="9218" width="7" style="17" customWidth="1"/>
    <col min="9219" max="9219" width="9.6640625" style="17" customWidth="1"/>
    <col min="9220" max="9220" width="4.1640625" style="17" customWidth="1"/>
    <col min="9221" max="9227" width="5.6640625" style="17"/>
    <col min="9228" max="9228" width="18.6640625" style="17" customWidth="1"/>
    <col min="9229" max="9229" width="1.6640625" style="17" customWidth="1"/>
    <col min="9230" max="9230" width="3.6640625" style="17" customWidth="1"/>
    <col min="9231" max="9231" width="19.6640625" style="17" customWidth="1"/>
    <col min="9232" max="9232" width="1.6640625" style="17" customWidth="1"/>
    <col min="9233" max="9233" width="4.1640625" style="17" customWidth="1"/>
    <col min="9234" max="9234" width="19.5" style="17" customWidth="1"/>
    <col min="9235" max="9235" width="2" style="17" customWidth="1"/>
    <col min="9236" max="9236" width="3.5" style="17" customWidth="1"/>
    <col min="9237" max="9237" width="19.83203125" style="17" customWidth="1"/>
    <col min="9238" max="9238" width="1.6640625" style="17" customWidth="1"/>
    <col min="9239" max="9239" width="3.5" style="17" customWidth="1"/>
    <col min="9240" max="9240" width="20.83203125" style="17" customWidth="1"/>
    <col min="9241" max="9241" width="1.33203125" style="17" customWidth="1"/>
    <col min="9242" max="9242" width="3.6640625" style="17" customWidth="1"/>
    <col min="9243" max="9243" width="18.1640625" style="17" customWidth="1"/>
    <col min="9244" max="9244" width="1.5" style="17" customWidth="1"/>
    <col min="9245" max="9245" width="3.5" style="17" customWidth="1"/>
    <col min="9246" max="9448" width="5.6640625" style="17"/>
    <col min="9449" max="9449" width="7" style="17" customWidth="1"/>
    <col min="9450" max="9453" width="5.6640625" style="17"/>
    <col min="9454" max="9454" width="4.83203125" style="17" customWidth="1"/>
    <col min="9455" max="9458" width="5.6640625" style="17"/>
    <col min="9459" max="9459" width="7" style="17" customWidth="1"/>
    <col min="9460" max="9460" width="10.5" style="17" customWidth="1"/>
    <col min="9461" max="9461" width="4.1640625" style="17" customWidth="1"/>
    <col min="9462" max="9462" width="7" style="17" customWidth="1"/>
    <col min="9463" max="9463" width="9.5" style="17" customWidth="1"/>
    <col min="9464" max="9464" width="4.1640625" style="17" customWidth="1"/>
    <col min="9465" max="9465" width="7" style="17" customWidth="1"/>
    <col min="9466" max="9466" width="9" style="17" customWidth="1"/>
    <col min="9467" max="9467" width="4.1640625" style="17" customWidth="1"/>
    <col min="9468" max="9468" width="7" style="17" customWidth="1"/>
    <col min="9469" max="9469" width="10.83203125" style="17" customWidth="1"/>
    <col min="9470" max="9470" width="4.1640625" style="17" customWidth="1"/>
    <col min="9471" max="9471" width="7" style="17" customWidth="1"/>
    <col min="9472" max="9472" width="11" style="17" customWidth="1"/>
    <col min="9473" max="9473" width="4.1640625" style="17" customWidth="1"/>
    <col min="9474" max="9474" width="7" style="17" customWidth="1"/>
    <col min="9475" max="9475" width="9.6640625" style="17" customWidth="1"/>
    <col min="9476" max="9476" width="4.1640625" style="17" customWidth="1"/>
    <col min="9477" max="9483" width="5.6640625" style="17"/>
    <col min="9484" max="9484" width="18.6640625" style="17" customWidth="1"/>
    <col min="9485" max="9485" width="1.6640625" style="17" customWidth="1"/>
    <col min="9486" max="9486" width="3.6640625" style="17" customWidth="1"/>
    <col min="9487" max="9487" width="19.6640625" style="17" customWidth="1"/>
    <col min="9488" max="9488" width="1.6640625" style="17" customWidth="1"/>
    <col min="9489" max="9489" width="4.1640625" style="17" customWidth="1"/>
    <col min="9490" max="9490" width="19.5" style="17" customWidth="1"/>
    <col min="9491" max="9491" width="2" style="17" customWidth="1"/>
    <col min="9492" max="9492" width="3.5" style="17" customWidth="1"/>
    <col min="9493" max="9493" width="19.83203125" style="17" customWidth="1"/>
    <col min="9494" max="9494" width="1.6640625" style="17" customWidth="1"/>
    <col min="9495" max="9495" width="3.5" style="17" customWidth="1"/>
    <col min="9496" max="9496" width="20.83203125" style="17" customWidth="1"/>
    <col min="9497" max="9497" width="1.33203125" style="17" customWidth="1"/>
    <col min="9498" max="9498" width="3.6640625" style="17" customWidth="1"/>
    <col min="9499" max="9499" width="18.1640625" style="17" customWidth="1"/>
    <col min="9500" max="9500" width="1.5" style="17" customWidth="1"/>
    <col min="9501" max="9501" width="3.5" style="17" customWidth="1"/>
    <col min="9502" max="9704" width="5.6640625" style="17"/>
    <col min="9705" max="9705" width="7" style="17" customWidth="1"/>
    <col min="9706" max="9709" width="5.6640625" style="17"/>
    <col min="9710" max="9710" width="4.83203125" style="17" customWidth="1"/>
    <col min="9711" max="9714" width="5.6640625" style="17"/>
    <col min="9715" max="9715" width="7" style="17" customWidth="1"/>
    <col min="9716" max="9716" width="10.5" style="17" customWidth="1"/>
    <col min="9717" max="9717" width="4.1640625" style="17" customWidth="1"/>
    <col min="9718" max="9718" width="7" style="17" customWidth="1"/>
    <col min="9719" max="9719" width="9.5" style="17" customWidth="1"/>
    <col min="9720" max="9720" width="4.1640625" style="17" customWidth="1"/>
    <col min="9721" max="9721" width="7" style="17" customWidth="1"/>
    <col min="9722" max="9722" width="9" style="17" customWidth="1"/>
    <col min="9723" max="9723" width="4.1640625" style="17" customWidth="1"/>
    <col min="9724" max="9724" width="7" style="17" customWidth="1"/>
    <col min="9725" max="9725" width="10.83203125" style="17" customWidth="1"/>
    <col min="9726" max="9726" width="4.1640625" style="17" customWidth="1"/>
    <col min="9727" max="9727" width="7" style="17" customWidth="1"/>
    <col min="9728" max="9728" width="11" style="17" customWidth="1"/>
    <col min="9729" max="9729" width="4.1640625" style="17" customWidth="1"/>
    <col min="9730" max="9730" width="7" style="17" customWidth="1"/>
    <col min="9731" max="9731" width="9.6640625" style="17" customWidth="1"/>
    <col min="9732" max="9732" width="4.1640625" style="17" customWidth="1"/>
    <col min="9733" max="9739" width="5.6640625" style="17"/>
    <col min="9740" max="9740" width="18.6640625" style="17" customWidth="1"/>
    <col min="9741" max="9741" width="1.6640625" style="17" customWidth="1"/>
    <col min="9742" max="9742" width="3.6640625" style="17" customWidth="1"/>
    <col min="9743" max="9743" width="19.6640625" style="17" customWidth="1"/>
    <col min="9744" max="9744" width="1.6640625" style="17" customWidth="1"/>
    <col min="9745" max="9745" width="4.1640625" style="17" customWidth="1"/>
    <col min="9746" max="9746" width="19.5" style="17" customWidth="1"/>
    <col min="9747" max="9747" width="2" style="17" customWidth="1"/>
    <col min="9748" max="9748" width="3.5" style="17" customWidth="1"/>
    <col min="9749" max="9749" width="19.83203125" style="17" customWidth="1"/>
    <col min="9750" max="9750" width="1.6640625" style="17" customWidth="1"/>
    <col min="9751" max="9751" width="3.5" style="17" customWidth="1"/>
    <col min="9752" max="9752" width="20.83203125" style="17" customWidth="1"/>
    <col min="9753" max="9753" width="1.33203125" style="17" customWidth="1"/>
    <col min="9754" max="9754" width="3.6640625" style="17" customWidth="1"/>
    <col min="9755" max="9755" width="18.1640625" style="17" customWidth="1"/>
    <col min="9756" max="9756" width="1.5" style="17" customWidth="1"/>
    <col min="9757" max="9757" width="3.5" style="17" customWidth="1"/>
    <col min="9758" max="9960" width="5.6640625" style="17"/>
    <col min="9961" max="9961" width="7" style="17" customWidth="1"/>
    <col min="9962" max="9965" width="5.6640625" style="17"/>
    <col min="9966" max="9966" width="4.83203125" style="17" customWidth="1"/>
    <col min="9967" max="9970" width="5.6640625" style="17"/>
    <col min="9971" max="9971" width="7" style="17" customWidth="1"/>
    <col min="9972" max="9972" width="10.5" style="17" customWidth="1"/>
    <col min="9973" max="9973" width="4.1640625" style="17" customWidth="1"/>
    <col min="9974" max="9974" width="7" style="17" customWidth="1"/>
    <col min="9975" max="9975" width="9.5" style="17" customWidth="1"/>
    <col min="9976" max="9976" width="4.1640625" style="17" customWidth="1"/>
    <col min="9977" max="9977" width="7" style="17" customWidth="1"/>
    <col min="9978" max="9978" width="9" style="17" customWidth="1"/>
    <col min="9979" max="9979" width="4.1640625" style="17" customWidth="1"/>
    <col min="9980" max="9980" width="7" style="17" customWidth="1"/>
    <col min="9981" max="9981" width="10.83203125" style="17" customWidth="1"/>
    <col min="9982" max="9982" width="4.1640625" style="17" customWidth="1"/>
    <col min="9983" max="9983" width="7" style="17" customWidth="1"/>
    <col min="9984" max="9984" width="11" style="17" customWidth="1"/>
    <col min="9985" max="9985" width="4.1640625" style="17" customWidth="1"/>
    <col min="9986" max="9986" width="7" style="17" customWidth="1"/>
    <col min="9987" max="9987" width="9.6640625" style="17" customWidth="1"/>
    <col min="9988" max="9988" width="4.1640625" style="17" customWidth="1"/>
    <col min="9989" max="9995" width="5.6640625" style="17"/>
    <col min="9996" max="9996" width="18.6640625" style="17" customWidth="1"/>
    <col min="9997" max="9997" width="1.6640625" style="17" customWidth="1"/>
    <col min="9998" max="9998" width="3.6640625" style="17" customWidth="1"/>
    <col min="9999" max="9999" width="19.6640625" style="17" customWidth="1"/>
    <col min="10000" max="10000" width="1.6640625" style="17" customWidth="1"/>
    <col min="10001" max="10001" width="4.1640625" style="17" customWidth="1"/>
    <col min="10002" max="10002" width="19.5" style="17" customWidth="1"/>
    <col min="10003" max="10003" width="2" style="17" customWidth="1"/>
    <col min="10004" max="10004" width="3.5" style="17" customWidth="1"/>
    <col min="10005" max="10005" width="19.83203125" style="17" customWidth="1"/>
    <col min="10006" max="10006" width="1.6640625" style="17" customWidth="1"/>
    <col min="10007" max="10007" width="3.5" style="17" customWidth="1"/>
    <col min="10008" max="10008" width="20.83203125" style="17" customWidth="1"/>
    <col min="10009" max="10009" width="1.33203125" style="17" customWidth="1"/>
    <col min="10010" max="10010" width="3.6640625" style="17" customWidth="1"/>
    <col min="10011" max="10011" width="18.1640625" style="17" customWidth="1"/>
    <col min="10012" max="10012" width="1.5" style="17" customWidth="1"/>
    <col min="10013" max="10013" width="3.5" style="17" customWidth="1"/>
    <col min="10014" max="10216" width="5.6640625" style="17"/>
    <col min="10217" max="10217" width="7" style="17" customWidth="1"/>
    <col min="10218" max="10221" width="5.6640625" style="17"/>
    <col min="10222" max="10222" width="4.83203125" style="17" customWidth="1"/>
    <col min="10223" max="10226" width="5.6640625" style="17"/>
    <col min="10227" max="10227" width="7" style="17" customWidth="1"/>
    <col min="10228" max="10228" width="10.5" style="17" customWidth="1"/>
    <col min="10229" max="10229" width="4.1640625" style="17" customWidth="1"/>
    <col min="10230" max="10230" width="7" style="17" customWidth="1"/>
    <col min="10231" max="10231" width="9.5" style="17" customWidth="1"/>
    <col min="10232" max="10232" width="4.1640625" style="17" customWidth="1"/>
    <col min="10233" max="10233" width="7" style="17" customWidth="1"/>
    <col min="10234" max="10234" width="9" style="17" customWidth="1"/>
    <col min="10235" max="10235" width="4.1640625" style="17" customWidth="1"/>
    <col min="10236" max="10236" width="7" style="17" customWidth="1"/>
    <col min="10237" max="10237" width="10.83203125" style="17" customWidth="1"/>
    <col min="10238" max="10238" width="4.1640625" style="17" customWidth="1"/>
    <col min="10239" max="10239" width="7" style="17" customWidth="1"/>
    <col min="10240" max="10240" width="11" style="17" customWidth="1"/>
    <col min="10241" max="10241" width="4.1640625" style="17" customWidth="1"/>
    <col min="10242" max="10242" width="7" style="17" customWidth="1"/>
    <col min="10243" max="10243" width="9.6640625" style="17" customWidth="1"/>
    <col min="10244" max="10244" width="4.1640625" style="17" customWidth="1"/>
    <col min="10245" max="10251" width="5.6640625" style="17"/>
    <col min="10252" max="10252" width="18.6640625" style="17" customWidth="1"/>
    <col min="10253" max="10253" width="1.6640625" style="17" customWidth="1"/>
    <col min="10254" max="10254" width="3.6640625" style="17" customWidth="1"/>
    <col min="10255" max="10255" width="19.6640625" style="17" customWidth="1"/>
    <col min="10256" max="10256" width="1.6640625" style="17" customWidth="1"/>
    <col min="10257" max="10257" width="4.1640625" style="17" customWidth="1"/>
    <col min="10258" max="10258" width="19.5" style="17" customWidth="1"/>
    <col min="10259" max="10259" width="2" style="17" customWidth="1"/>
    <col min="10260" max="10260" width="3.5" style="17" customWidth="1"/>
    <col min="10261" max="10261" width="19.83203125" style="17" customWidth="1"/>
    <col min="10262" max="10262" width="1.6640625" style="17" customWidth="1"/>
    <col min="10263" max="10263" width="3.5" style="17" customWidth="1"/>
    <col min="10264" max="10264" width="20.83203125" style="17" customWidth="1"/>
    <col min="10265" max="10265" width="1.33203125" style="17" customWidth="1"/>
    <col min="10266" max="10266" width="3.6640625" style="17" customWidth="1"/>
    <col min="10267" max="10267" width="18.1640625" style="17" customWidth="1"/>
    <col min="10268" max="10268" width="1.5" style="17" customWidth="1"/>
    <col min="10269" max="10269" width="3.5" style="17" customWidth="1"/>
    <col min="10270" max="10472" width="5.6640625" style="17"/>
    <col min="10473" max="10473" width="7" style="17" customWidth="1"/>
    <col min="10474" max="10477" width="5.6640625" style="17"/>
    <col min="10478" max="10478" width="4.83203125" style="17" customWidth="1"/>
    <col min="10479" max="10482" width="5.6640625" style="17"/>
    <col min="10483" max="10483" width="7" style="17" customWidth="1"/>
    <col min="10484" max="10484" width="10.5" style="17" customWidth="1"/>
    <col min="10485" max="10485" width="4.1640625" style="17" customWidth="1"/>
    <col min="10486" max="10486" width="7" style="17" customWidth="1"/>
    <col min="10487" max="10487" width="9.5" style="17" customWidth="1"/>
    <col min="10488" max="10488" width="4.1640625" style="17" customWidth="1"/>
    <col min="10489" max="10489" width="7" style="17" customWidth="1"/>
    <col min="10490" max="10490" width="9" style="17" customWidth="1"/>
    <col min="10491" max="10491" width="4.1640625" style="17" customWidth="1"/>
    <col min="10492" max="10492" width="7" style="17" customWidth="1"/>
    <col min="10493" max="10493" width="10.83203125" style="17" customWidth="1"/>
    <col min="10494" max="10494" width="4.1640625" style="17" customWidth="1"/>
    <col min="10495" max="10495" width="7" style="17" customWidth="1"/>
    <col min="10496" max="10496" width="11" style="17" customWidth="1"/>
    <col min="10497" max="10497" width="4.1640625" style="17" customWidth="1"/>
    <col min="10498" max="10498" width="7" style="17" customWidth="1"/>
    <col min="10499" max="10499" width="9.6640625" style="17" customWidth="1"/>
    <col min="10500" max="10500" width="4.1640625" style="17" customWidth="1"/>
    <col min="10501" max="10507" width="5.6640625" style="17"/>
    <col min="10508" max="10508" width="18.6640625" style="17" customWidth="1"/>
    <col min="10509" max="10509" width="1.6640625" style="17" customWidth="1"/>
    <col min="10510" max="10510" width="3.6640625" style="17" customWidth="1"/>
    <col min="10511" max="10511" width="19.6640625" style="17" customWidth="1"/>
    <col min="10512" max="10512" width="1.6640625" style="17" customWidth="1"/>
    <col min="10513" max="10513" width="4.1640625" style="17" customWidth="1"/>
    <col min="10514" max="10514" width="19.5" style="17" customWidth="1"/>
    <col min="10515" max="10515" width="2" style="17" customWidth="1"/>
    <col min="10516" max="10516" width="3.5" style="17" customWidth="1"/>
    <col min="10517" max="10517" width="19.83203125" style="17" customWidth="1"/>
    <col min="10518" max="10518" width="1.6640625" style="17" customWidth="1"/>
    <col min="10519" max="10519" width="3.5" style="17" customWidth="1"/>
    <col min="10520" max="10520" width="20.83203125" style="17" customWidth="1"/>
    <col min="10521" max="10521" width="1.33203125" style="17" customWidth="1"/>
    <col min="10522" max="10522" width="3.6640625" style="17" customWidth="1"/>
    <col min="10523" max="10523" width="18.1640625" style="17" customWidth="1"/>
    <col min="10524" max="10524" width="1.5" style="17" customWidth="1"/>
    <col min="10525" max="10525" width="3.5" style="17" customWidth="1"/>
    <col min="10526" max="10728" width="5.6640625" style="17"/>
    <col min="10729" max="10729" width="7" style="17" customWidth="1"/>
    <col min="10730" max="10733" width="5.6640625" style="17"/>
    <col min="10734" max="10734" width="4.83203125" style="17" customWidth="1"/>
    <col min="10735" max="10738" width="5.6640625" style="17"/>
    <col min="10739" max="10739" width="7" style="17" customWidth="1"/>
    <col min="10740" max="10740" width="10.5" style="17" customWidth="1"/>
    <col min="10741" max="10741" width="4.1640625" style="17" customWidth="1"/>
    <col min="10742" max="10742" width="7" style="17" customWidth="1"/>
    <col min="10743" max="10743" width="9.5" style="17" customWidth="1"/>
    <col min="10744" max="10744" width="4.1640625" style="17" customWidth="1"/>
    <col min="10745" max="10745" width="7" style="17" customWidth="1"/>
    <col min="10746" max="10746" width="9" style="17" customWidth="1"/>
    <col min="10747" max="10747" width="4.1640625" style="17" customWidth="1"/>
    <col min="10748" max="10748" width="7" style="17" customWidth="1"/>
    <col min="10749" max="10749" width="10.83203125" style="17" customWidth="1"/>
    <col min="10750" max="10750" width="4.1640625" style="17" customWidth="1"/>
    <col min="10751" max="10751" width="7" style="17" customWidth="1"/>
    <col min="10752" max="10752" width="11" style="17" customWidth="1"/>
    <col min="10753" max="10753" width="4.1640625" style="17" customWidth="1"/>
    <col min="10754" max="10754" width="7" style="17" customWidth="1"/>
    <col min="10755" max="10755" width="9.6640625" style="17" customWidth="1"/>
    <col min="10756" max="10756" width="4.1640625" style="17" customWidth="1"/>
    <col min="10757" max="10763" width="5.6640625" style="17"/>
    <col min="10764" max="10764" width="18.6640625" style="17" customWidth="1"/>
    <col min="10765" max="10765" width="1.6640625" style="17" customWidth="1"/>
    <col min="10766" max="10766" width="3.6640625" style="17" customWidth="1"/>
    <col min="10767" max="10767" width="19.6640625" style="17" customWidth="1"/>
    <col min="10768" max="10768" width="1.6640625" style="17" customWidth="1"/>
    <col min="10769" max="10769" width="4.1640625" style="17" customWidth="1"/>
    <col min="10770" max="10770" width="19.5" style="17" customWidth="1"/>
    <col min="10771" max="10771" width="2" style="17" customWidth="1"/>
    <col min="10772" max="10772" width="3.5" style="17" customWidth="1"/>
    <col min="10773" max="10773" width="19.83203125" style="17" customWidth="1"/>
    <col min="10774" max="10774" width="1.6640625" style="17" customWidth="1"/>
    <col min="10775" max="10775" width="3.5" style="17" customWidth="1"/>
    <col min="10776" max="10776" width="20.83203125" style="17" customWidth="1"/>
    <col min="10777" max="10777" width="1.33203125" style="17" customWidth="1"/>
    <col min="10778" max="10778" width="3.6640625" style="17" customWidth="1"/>
    <col min="10779" max="10779" width="18.1640625" style="17" customWidth="1"/>
    <col min="10780" max="10780" width="1.5" style="17" customWidth="1"/>
    <col min="10781" max="10781" width="3.5" style="17" customWidth="1"/>
    <col min="10782" max="10984" width="5.6640625" style="17"/>
    <col min="10985" max="10985" width="7" style="17" customWidth="1"/>
    <col min="10986" max="10989" width="5.6640625" style="17"/>
    <col min="10990" max="10990" width="4.83203125" style="17" customWidth="1"/>
    <col min="10991" max="10994" width="5.6640625" style="17"/>
    <col min="10995" max="10995" width="7" style="17" customWidth="1"/>
    <col min="10996" max="10996" width="10.5" style="17" customWidth="1"/>
    <col min="10997" max="10997" width="4.1640625" style="17" customWidth="1"/>
    <col min="10998" max="10998" width="7" style="17" customWidth="1"/>
    <col min="10999" max="10999" width="9.5" style="17" customWidth="1"/>
    <col min="11000" max="11000" width="4.1640625" style="17" customWidth="1"/>
    <col min="11001" max="11001" width="7" style="17" customWidth="1"/>
    <col min="11002" max="11002" width="9" style="17" customWidth="1"/>
    <col min="11003" max="11003" width="4.1640625" style="17" customWidth="1"/>
    <col min="11004" max="11004" width="7" style="17" customWidth="1"/>
    <col min="11005" max="11005" width="10.83203125" style="17" customWidth="1"/>
    <col min="11006" max="11006" width="4.1640625" style="17" customWidth="1"/>
    <col min="11007" max="11007" width="7" style="17" customWidth="1"/>
    <col min="11008" max="11008" width="11" style="17" customWidth="1"/>
    <col min="11009" max="11009" width="4.1640625" style="17" customWidth="1"/>
    <col min="11010" max="11010" width="7" style="17" customWidth="1"/>
    <col min="11011" max="11011" width="9.6640625" style="17" customWidth="1"/>
    <col min="11012" max="11012" width="4.1640625" style="17" customWidth="1"/>
    <col min="11013" max="11019" width="5.6640625" style="17"/>
    <col min="11020" max="11020" width="18.6640625" style="17" customWidth="1"/>
    <col min="11021" max="11021" width="1.6640625" style="17" customWidth="1"/>
    <col min="11022" max="11022" width="3.6640625" style="17" customWidth="1"/>
    <col min="11023" max="11023" width="19.6640625" style="17" customWidth="1"/>
    <col min="11024" max="11024" width="1.6640625" style="17" customWidth="1"/>
    <col min="11025" max="11025" width="4.1640625" style="17" customWidth="1"/>
    <col min="11026" max="11026" width="19.5" style="17" customWidth="1"/>
    <col min="11027" max="11027" width="2" style="17" customWidth="1"/>
    <col min="11028" max="11028" width="3.5" style="17" customWidth="1"/>
    <col min="11029" max="11029" width="19.83203125" style="17" customWidth="1"/>
    <col min="11030" max="11030" width="1.6640625" style="17" customWidth="1"/>
    <col min="11031" max="11031" width="3.5" style="17" customWidth="1"/>
    <col min="11032" max="11032" width="20.83203125" style="17" customWidth="1"/>
    <col min="11033" max="11033" width="1.33203125" style="17" customWidth="1"/>
    <col min="11034" max="11034" width="3.6640625" style="17" customWidth="1"/>
    <col min="11035" max="11035" width="18.1640625" style="17" customWidth="1"/>
    <col min="11036" max="11036" width="1.5" style="17" customWidth="1"/>
    <col min="11037" max="11037" width="3.5" style="17" customWidth="1"/>
    <col min="11038" max="11240" width="5.6640625" style="17"/>
    <col min="11241" max="11241" width="7" style="17" customWidth="1"/>
    <col min="11242" max="11245" width="5.6640625" style="17"/>
    <col min="11246" max="11246" width="4.83203125" style="17" customWidth="1"/>
    <col min="11247" max="11250" width="5.6640625" style="17"/>
    <col min="11251" max="11251" width="7" style="17" customWidth="1"/>
    <col min="11252" max="11252" width="10.5" style="17" customWidth="1"/>
    <col min="11253" max="11253" width="4.1640625" style="17" customWidth="1"/>
    <col min="11254" max="11254" width="7" style="17" customWidth="1"/>
    <col min="11255" max="11255" width="9.5" style="17" customWidth="1"/>
    <col min="11256" max="11256" width="4.1640625" style="17" customWidth="1"/>
    <col min="11257" max="11257" width="7" style="17" customWidth="1"/>
    <col min="11258" max="11258" width="9" style="17" customWidth="1"/>
    <col min="11259" max="11259" width="4.1640625" style="17" customWidth="1"/>
    <col min="11260" max="11260" width="7" style="17" customWidth="1"/>
    <col min="11261" max="11261" width="10.83203125" style="17" customWidth="1"/>
    <col min="11262" max="11262" width="4.1640625" style="17" customWidth="1"/>
    <col min="11263" max="11263" width="7" style="17" customWidth="1"/>
    <col min="11264" max="11264" width="11" style="17" customWidth="1"/>
    <col min="11265" max="11265" width="4.1640625" style="17" customWidth="1"/>
    <col min="11266" max="11266" width="7" style="17" customWidth="1"/>
    <col min="11267" max="11267" width="9.6640625" style="17" customWidth="1"/>
    <col min="11268" max="11268" width="4.1640625" style="17" customWidth="1"/>
    <col min="11269" max="11275" width="5.6640625" style="17"/>
    <col min="11276" max="11276" width="18.6640625" style="17" customWidth="1"/>
    <col min="11277" max="11277" width="1.6640625" style="17" customWidth="1"/>
    <col min="11278" max="11278" width="3.6640625" style="17" customWidth="1"/>
    <col min="11279" max="11279" width="19.6640625" style="17" customWidth="1"/>
    <col min="11280" max="11280" width="1.6640625" style="17" customWidth="1"/>
    <col min="11281" max="11281" width="4.1640625" style="17" customWidth="1"/>
    <col min="11282" max="11282" width="19.5" style="17" customWidth="1"/>
    <col min="11283" max="11283" width="2" style="17" customWidth="1"/>
    <col min="11284" max="11284" width="3.5" style="17" customWidth="1"/>
    <col min="11285" max="11285" width="19.83203125" style="17" customWidth="1"/>
    <col min="11286" max="11286" width="1.6640625" style="17" customWidth="1"/>
    <col min="11287" max="11287" width="3.5" style="17" customWidth="1"/>
    <col min="11288" max="11288" width="20.83203125" style="17" customWidth="1"/>
    <col min="11289" max="11289" width="1.33203125" style="17" customWidth="1"/>
    <col min="11290" max="11290" width="3.6640625" style="17" customWidth="1"/>
    <col min="11291" max="11291" width="18.1640625" style="17" customWidth="1"/>
    <col min="11292" max="11292" width="1.5" style="17" customWidth="1"/>
    <col min="11293" max="11293" width="3.5" style="17" customWidth="1"/>
    <col min="11294" max="11496" width="5.6640625" style="17"/>
    <col min="11497" max="11497" width="7" style="17" customWidth="1"/>
    <col min="11498" max="11501" width="5.6640625" style="17"/>
    <col min="11502" max="11502" width="4.83203125" style="17" customWidth="1"/>
    <col min="11503" max="11506" width="5.6640625" style="17"/>
    <col min="11507" max="11507" width="7" style="17" customWidth="1"/>
    <col min="11508" max="11508" width="10.5" style="17" customWidth="1"/>
    <col min="11509" max="11509" width="4.1640625" style="17" customWidth="1"/>
    <col min="11510" max="11510" width="7" style="17" customWidth="1"/>
    <col min="11511" max="11511" width="9.5" style="17" customWidth="1"/>
    <col min="11512" max="11512" width="4.1640625" style="17" customWidth="1"/>
    <col min="11513" max="11513" width="7" style="17" customWidth="1"/>
    <col min="11514" max="11514" width="9" style="17" customWidth="1"/>
    <col min="11515" max="11515" width="4.1640625" style="17" customWidth="1"/>
    <col min="11516" max="11516" width="7" style="17" customWidth="1"/>
    <col min="11517" max="11517" width="10.83203125" style="17" customWidth="1"/>
    <col min="11518" max="11518" width="4.1640625" style="17" customWidth="1"/>
    <col min="11519" max="11519" width="7" style="17" customWidth="1"/>
    <col min="11520" max="11520" width="11" style="17" customWidth="1"/>
    <col min="11521" max="11521" width="4.1640625" style="17" customWidth="1"/>
    <col min="11522" max="11522" width="7" style="17" customWidth="1"/>
    <col min="11523" max="11523" width="9.6640625" style="17" customWidth="1"/>
    <col min="11524" max="11524" width="4.1640625" style="17" customWidth="1"/>
    <col min="11525" max="11531" width="5.6640625" style="17"/>
    <col min="11532" max="11532" width="18.6640625" style="17" customWidth="1"/>
    <col min="11533" max="11533" width="1.6640625" style="17" customWidth="1"/>
    <col min="11534" max="11534" width="3.6640625" style="17" customWidth="1"/>
    <col min="11535" max="11535" width="19.6640625" style="17" customWidth="1"/>
    <col min="11536" max="11536" width="1.6640625" style="17" customWidth="1"/>
    <col min="11537" max="11537" width="4.1640625" style="17" customWidth="1"/>
    <col min="11538" max="11538" width="19.5" style="17" customWidth="1"/>
    <col min="11539" max="11539" width="2" style="17" customWidth="1"/>
    <col min="11540" max="11540" width="3.5" style="17" customWidth="1"/>
    <col min="11541" max="11541" width="19.83203125" style="17" customWidth="1"/>
    <col min="11542" max="11542" width="1.6640625" style="17" customWidth="1"/>
    <col min="11543" max="11543" width="3.5" style="17" customWidth="1"/>
    <col min="11544" max="11544" width="20.83203125" style="17" customWidth="1"/>
    <col min="11545" max="11545" width="1.33203125" style="17" customWidth="1"/>
    <col min="11546" max="11546" width="3.6640625" style="17" customWidth="1"/>
    <col min="11547" max="11547" width="18.1640625" style="17" customWidth="1"/>
    <col min="11548" max="11548" width="1.5" style="17" customWidth="1"/>
    <col min="11549" max="11549" width="3.5" style="17" customWidth="1"/>
    <col min="11550" max="11752" width="5.6640625" style="17"/>
    <col min="11753" max="11753" width="7" style="17" customWidth="1"/>
    <col min="11754" max="11757" width="5.6640625" style="17"/>
    <col min="11758" max="11758" width="4.83203125" style="17" customWidth="1"/>
    <col min="11759" max="11762" width="5.6640625" style="17"/>
    <col min="11763" max="11763" width="7" style="17" customWidth="1"/>
    <col min="11764" max="11764" width="10.5" style="17" customWidth="1"/>
    <col min="11765" max="11765" width="4.1640625" style="17" customWidth="1"/>
    <col min="11766" max="11766" width="7" style="17" customWidth="1"/>
    <col min="11767" max="11767" width="9.5" style="17" customWidth="1"/>
    <col min="11768" max="11768" width="4.1640625" style="17" customWidth="1"/>
    <col min="11769" max="11769" width="7" style="17" customWidth="1"/>
    <col min="11770" max="11770" width="9" style="17" customWidth="1"/>
    <col min="11771" max="11771" width="4.1640625" style="17" customWidth="1"/>
    <col min="11772" max="11772" width="7" style="17" customWidth="1"/>
    <col min="11773" max="11773" width="10.83203125" style="17" customWidth="1"/>
    <col min="11774" max="11774" width="4.1640625" style="17" customWidth="1"/>
    <col min="11775" max="11775" width="7" style="17" customWidth="1"/>
    <col min="11776" max="11776" width="11" style="17" customWidth="1"/>
    <col min="11777" max="11777" width="4.1640625" style="17" customWidth="1"/>
    <col min="11778" max="11778" width="7" style="17" customWidth="1"/>
    <col min="11779" max="11779" width="9.6640625" style="17" customWidth="1"/>
    <col min="11780" max="11780" width="4.1640625" style="17" customWidth="1"/>
    <col min="11781" max="11787" width="5.6640625" style="17"/>
    <col min="11788" max="11788" width="18.6640625" style="17" customWidth="1"/>
    <col min="11789" max="11789" width="1.6640625" style="17" customWidth="1"/>
    <col min="11790" max="11790" width="3.6640625" style="17" customWidth="1"/>
    <col min="11791" max="11791" width="19.6640625" style="17" customWidth="1"/>
    <col min="11792" max="11792" width="1.6640625" style="17" customWidth="1"/>
    <col min="11793" max="11793" width="4.1640625" style="17" customWidth="1"/>
    <col min="11794" max="11794" width="19.5" style="17" customWidth="1"/>
    <col min="11795" max="11795" width="2" style="17" customWidth="1"/>
    <col min="11796" max="11796" width="3.5" style="17" customWidth="1"/>
    <col min="11797" max="11797" width="19.83203125" style="17" customWidth="1"/>
    <col min="11798" max="11798" width="1.6640625" style="17" customWidth="1"/>
    <col min="11799" max="11799" width="3.5" style="17" customWidth="1"/>
    <col min="11800" max="11800" width="20.83203125" style="17" customWidth="1"/>
    <col min="11801" max="11801" width="1.33203125" style="17" customWidth="1"/>
    <col min="11802" max="11802" width="3.6640625" style="17" customWidth="1"/>
    <col min="11803" max="11803" width="18.1640625" style="17" customWidth="1"/>
    <col min="11804" max="11804" width="1.5" style="17" customWidth="1"/>
    <col min="11805" max="11805" width="3.5" style="17" customWidth="1"/>
    <col min="11806" max="12008" width="5.6640625" style="17"/>
    <col min="12009" max="12009" width="7" style="17" customWidth="1"/>
    <col min="12010" max="12013" width="5.6640625" style="17"/>
    <col min="12014" max="12014" width="4.83203125" style="17" customWidth="1"/>
    <col min="12015" max="12018" width="5.6640625" style="17"/>
    <col min="12019" max="12019" width="7" style="17" customWidth="1"/>
    <col min="12020" max="12020" width="10.5" style="17" customWidth="1"/>
    <col min="12021" max="12021" width="4.1640625" style="17" customWidth="1"/>
    <col min="12022" max="12022" width="7" style="17" customWidth="1"/>
    <col min="12023" max="12023" width="9.5" style="17" customWidth="1"/>
    <col min="12024" max="12024" width="4.1640625" style="17" customWidth="1"/>
    <col min="12025" max="12025" width="7" style="17" customWidth="1"/>
    <col min="12026" max="12026" width="9" style="17" customWidth="1"/>
    <col min="12027" max="12027" width="4.1640625" style="17" customWidth="1"/>
    <col min="12028" max="12028" width="7" style="17" customWidth="1"/>
    <col min="12029" max="12029" width="10.83203125" style="17" customWidth="1"/>
    <col min="12030" max="12030" width="4.1640625" style="17" customWidth="1"/>
    <col min="12031" max="12031" width="7" style="17" customWidth="1"/>
    <col min="12032" max="12032" width="11" style="17" customWidth="1"/>
    <col min="12033" max="12033" width="4.1640625" style="17" customWidth="1"/>
    <col min="12034" max="12034" width="7" style="17" customWidth="1"/>
    <col min="12035" max="12035" width="9.6640625" style="17" customWidth="1"/>
    <col min="12036" max="12036" width="4.1640625" style="17" customWidth="1"/>
    <col min="12037" max="12043" width="5.6640625" style="17"/>
    <col min="12044" max="12044" width="18.6640625" style="17" customWidth="1"/>
    <col min="12045" max="12045" width="1.6640625" style="17" customWidth="1"/>
    <col min="12046" max="12046" width="3.6640625" style="17" customWidth="1"/>
    <col min="12047" max="12047" width="19.6640625" style="17" customWidth="1"/>
    <col min="12048" max="12048" width="1.6640625" style="17" customWidth="1"/>
    <col min="12049" max="12049" width="4.1640625" style="17" customWidth="1"/>
    <col min="12050" max="12050" width="19.5" style="17" customWidth="1"/>
    <col min="12051" max="12051" width="2" style="17" customWidth="1"/>
    <col min="12052" max="12052" width="3.5" style="17" customWidth="1"/>
    <col min="12053" max="12053" width="19.83203125" style="17" customWidth="1"/>
    <col min="12054" max="12054" width="1.6640625" style="17" customWidth="1"/>
    <col min="12055" max="12055" width="3.5" style="17" customWidth="1"/>
    <col min="12056" max="12056" width="20.83203125" style="17" customWidth="1"/>
    <col min="12057" max="12057" width="1.33203125" style="17" customWidth="1"/>
    <col min="12058" max="12058" width="3.6640625" style="17" customWidth="1"/>
    <col min="12059" max="12059" width="18.1640625" style="17" customWidth="1"/>
    <col min="12060" max="12060" width="1.5" style="17" customWidth="1"/>
    <col min="12061" max="12061" width="3.5" style="17" customWidth="1"/>
    <col min="12062" max="12264" width="5.6640625" style="17"/>
    <col min="12265" max="12265" width="7" style="17" customWidth="1"/>
    <col min="12266" max="12269" width="5.6640625" style="17"/>
    <col min="12270" max="12270" width="4.83203125" style="17" customWidth="1"/>
    <col min="12271" max="12274" width="5.6640625" style="17"/>
    <col min="12275" max="12275" width="7" style="17" customWidth="1"/>
    <col min="12276" max="12276" width="10.5" style="17" customWidth="1"/>
    <col min="12277" max="12277" width="4.1640625" style="17" customWidth="1"/>
    <col min="12278" max="12278" width="7" style="17" customWidth="1"/>
    <col min="12279" max="12279" width="9.5" style="17" customWidth="1"/>
    <col min="12280" max="12280" width="4.1640625" style="17" customWidth="1"/>
    <col min="12281" max="12281" width="7" style="17" customWidth="1"/>
    <col min="12282" max="12282" width="9" style="17" customWidth="1"/>
    <col min="12283" max="12283" width="4.1640625" style="17" customWidth="1"/>
    <col min="12284" max="12284" width="7" style="17" customWidth="1"/>
    <col min="12285" max="12285" width="10.83203125" style="17" customWidth="1"/>
    <col min="12286" max="12286" width="4.1640625" style="17" customWidth="1"/>
    <col min="12287" max="12287" width="7" style="17" customWidth="1"/>
    <col min="12288" max="12288" width="11" style="17" customWidth="1"/>
    <col min="12289" max="12289" width="4.1640625" style="17" customWidth="1"/>
    <col min="12290" max="12290" width="7" style="17" customWidth="1"/>
    <col min="12291" max="12291" width="9.6640625" style="17" customWidth="1"/>
    <col min="12292" max="12292" width="4.1640625" style="17" customWidth="1"/>
    <col min="12293" max="12299" width="5.6640625" style="17"/>
    <col min="12300" max="12300" width="18.6640625" style="17" customWidth="1"/>
    <col min="12301" max="12301" width="1.6640625" style="17" customWidth="1"/>
    <col min="12302" max="12302" width="3.6640625" style="17" customWidth="1"/>
    <col min="12303" max="12303" width="19.6640625" style="17" customWidth="1"/>
    <col min="12304" max="12304" width="1.6640625" style="17" customWidth="1"/>
    <col min="12305" max="12305" width="4.1640625" style="17" customWidth="1"/>
    <col min="12306" max="12306" width="19.5" style="17" customWidth="1"/>
    <col min="12307" max="12307" width="2" style="17" customWidth="1"/>
    <col min="12308" max="12308" width="3.5" style="17" customWidth="1"/>
    <col min="12309" max="12309" width="19.83203125" style="17" customWidth="1"/>
    <col min="12310" max="12310" width="1.6640625" style="17" customWidth="1"/>
    <col min="12311" max="12311" width="3.5" style="17" customWidth="1"/>
    <col min="12312" max="12312" width="20.83203125" style="17" customWidth="1"/>
    <col min="12313" max="12313" width="1.33203125" style="17" customWidth="1"/>
    <col min="12314" max="12314" width="3.6640625" style="17" customWidth="1"/>
    <col min="12315" max="12315" width="18.1640625" style="17" customWidth="1"/>
    <col min="12316" max="12316" width="1.5" style="17" customWidth="1"/>
    <col min="12317" max="12317" width="3.5" style="17" customWidth="1"/>
    <col min="12318" max="12520" width="5.6640625" style="17"/>
    <col min="12521" max="12521" width="7" style="17" customWidth="1"/>
    <col min="12522" max="12525" width="5.6640625" style="17"/>
    <col min="12526" max="12526" width="4.83203125" style="17" customWidth="1"/>
    <col min="12527" max="12530" width="5.6640625" style="17"/>
    <col min="12531" max="12531" width="7" style="17" customWidth="1"/>
    <col min="12532" max="12532" width="10.5" style="17" customWidth="1"/>
    <col min="12533" max="12533" width="4.1640625" style="17" customWidth="1"/>
    <col min="12534" max="12534" width="7" style="17" customWidth="1"/>
    <col min="12535" max="12535" width="9.5" style="17" customWidth="1"/>
    <col min="12536" max="12536" width="4.1640625" style="17" customWidth="1"/>
    <col min="12537" max="12537" width="7" style="17" customWidth="1"/>
    <col min="12538" max="12538" width="9" style="17" customWidth="1"/>
    <col min="12539" max="12539" width="4.1640625" style="17" customWidth="1"/>
    <col min="12540" max="12540" width="7" style="17" customWidth="1"/>
    <col min="12541" max="12541" width="10.83203125" style="17" customWidth="1"/>
    <col min="12542" max="12542" width="4.1640625" style="17" customWidth="1"/>
    <col min="12543" max="12543" width="7" style="17" customWidth="1"/>
    <col min="12544" max="12544" width="11" style="17" customWidth="1"/>
    <col min="12545" max="12545" width="4.1640625" style="17" customWidth="1"/>
    <col min="12546" max="12546" width="7" style="17" customWidth="1"/>
    <col min="12547" max="12547" width="9.6640625" style="17" customWidth="1"/>
    <col min="12548" max="12548" width="4.1640625" style="17" customWidth="1"/>
    <col min="12549" max="12555" width="5.6640625" style="17"/>
    <col min="12556" max="12556" width="18.6640625" style="17" customWidth="1"/>
    <col min="12557" max="12557" width="1.6640625" style="17" customWidth="1"/>
    <col min="12558" max="12558" width="3.6640625" style="17" customWidth="1"/>
    <col min="12559" max="12559" width="19.6640625" style="17" customWidth="1"/>
    <col min="12560" max="12560" width="1.6640625" style="17" customWidth="1"/>
    <col min="12561" max="12561" width="4.1640625" style="17" customWidth="1"/>
    <col min="12562" max="12562" width="19.5" style="17" customWidth="1"/>
    <col min="12563" max="12563" width="2" style="17" customWidth="1"/>
    <col min="12564" max="12564" width="3.5" style="17" customWidth="1"/>
    <col min="12565" max="12565" width="19.83203125" style="17" customWidth="1"/>
    <col min="12566" max="12566" width="1.6640625" style="17" customWidth="1"/>
    <col min="12567" max="12567" width="3.5" style="17" customWidth="1"/>
    <col min="12568" max="12568" width="20.83203125" style="17" customWidth="1"/>
    <col min="12569" max="12569" width="1.33203125" style="17" customWidth="1"/>
    <col min="12570" max="12570" width="3.6640625" style="17" customWidth="1"/>
    <col min="12571" max="12571" width="18.1640625" style="17" customWidth="1"/>
    <col min="12572" max="12572" width="1.5" style="17" customWidth="1"/>
    <col min="12573" max="12573" width="3.5" style="17" customWidth="1"/>
    <col min="12574" max="12776" width="5.6640625" style="17"/>
    <col min="12777" max="12777" width="7" style="17" customWidth="1"/>
    <col min="12778" max="12781" width="5.6640625" style="17"/>
    <col min="12782" max="12782" width="4.83203125" style="17" customWidth="1"/>
    <col min="12783" max="12786" width="5.6640625" style="17"/>
    <col min="12787" max="12787" width="7" style="17" customWidth="1"/>
    <col min="12788" max="12788" width="10.5" style="17" customWidth="1"/>
    <col min="12789" max="12789" width="4.1640625" style="17" customWidth="1"/>
    <col min="12790" max="12790" width="7" style="17" customWidth="1"/>
    <col min="12791" max="12791" width="9.5" style="17" customWidth="1"/>
    <col min="12792" max="12792" width="4.1640625" style="17" customWidth="1"/>
    <col min="12793" max="12793" width="7" style="17" customWidth="1"/>
    <col min="12794" max="12794" width="9" style="17" customWidth="1"/>
    <col min="12795" max="12795" width="4.1640625" style="17" customWidth="1"/>
    <col min="12796" max="12796" width="7" style="17" customWidth="1"/>
    <col min="12797" max="12797" width="10.83203125" style="17" customWidth="1"/>
    <col min="12798" max="12798" width="4.1640625" style="17" customWidth="1"/>
    <col min="12799" max="12799" width="7" style="17" customWidth="1"/>
    <col min="12800" max="12800" width="11" style="17" customWidth="1"/>
    <col min="12801" max="12801" width="4.1640625" style="17" customWidth="1"/>
    <col min="12802" max="12802" width="7" style="17" customWidth="1"/>
    <col min="12803" max="12803" width="9.6640625" style="17" customWidth="1"/>
    <col min="12804" max="12804" width="4.1640625" style="17" customWidth="1"/>
    <col min="12805" max="12811" width="5.6640625" style="17"/>
    <col min="12812" max="12812" width="18.6640625" style="17" customWidth="1"/>
    <col min="12813" max="12813" width="1.6640625" style="17" customWidth="1"/>
    <col min="12814" max="12814" width="3.6640625" style="17" customWidth="1"/>
    <col min="12815" max="12815" width="19.6640625" style="17" customWidth="1"/>
    <col min="12816" max="12816" width="1.6640625" style="17" customWidth="1"/>
    <col min="12817" max="12817" width="4.1640625" style="17" customWidth="1"/>
    <col min="12818" max="12818" width="19.5" style="17" customWidth="1"/>
    <col min="12819" max="12819" width="2" style="17" customWidth="1"/>
    <col min="12820" max="12820" width="3.5" style="17" customWidth="1"/>
    <col min="12821" max="12821" width="19.83203125" style="17" customWidth="1"/>
    <col min="12822" max="12822" width="1.6640625" style="17" customWidth="1"/>
    <col min="12823" max="12823" width="3.5" style="17" customWidth="1"/>
    <col min="12824" max="12824" width="20.83203125" style="17" customWidth="1"/>
    <col min="12825" max="12825" width="1.33203125" style="17" customWidth="1"/>
    <col min="12826" max="12826" width="3.6640625" style="17" customWidth="1"/>
    <col min="12827" max="12827" width="18.1640625" style="17" customWidth="1"/>
    <col min="12828" max="12828" width="1.5" style="17" customWidth="1"/>
    <col min="12829" max="12829" width="3.5" style="17" customWidth="1"/>
    <col min="12830" max="13032" width="5.6640625" style="17"/>
    <col min="13033" max="13033" width="7" style="17" customWidth="1"/>
    <col min="13034" max="13037" width="5.6640625" style="17"/>
    <col min="13038" max="13038" width="4.83203125" style="17" customWidth="1"/>
    <col min="13039" max="13042" width="5.6640625" style="17"/>
    <col min="13043" max="13043" width="7" style="17" customWidth="1"/>
    <col min="13044" max="13044" width="10.5" style="17" customWidth="1"/>
    <col min="13045" max="13045" width="4.1640625" style="17" customWidth="1"/>
    <col min="13046" max="13046" width="7" style="17" customWidth="1"/>
    <col min="13047" max="13047" width="9.5" style="17" customWidth="1"/>
    <col min="13048" max="13048" width="4.1640625" style="17" customWidth="1"/>
    <col min="13049" max="13049" width="7" style="17" customWidth="1"/>
    <col min="13050" max="13050" width="9" style="17" customWidth="1"/>
    <col min="13051" max="13051" width="4.1640625" style="17" customWidth="1"/>
    <col min="13052" max="13052" width="7" style="17" customWidth="1"/>
    <col min="13053" max="13053" width="10.83203125" style="17" customWidth="1"/>
    <col min="13054" max="13054" width="4.1640625" style="17" customWidth="1"/>
    <col min="13055" max="13055" width="7" style="17" customWidth="1"/>
    <col min="13056" max="13056" width="11" style="17" customWidth="1"/>
    <col min="13057" max="13057" width="4.1640625" style="17" customWidth="1"/>
    <col min="13058" max="13058" width="7" style="17" customWidth="1"/>
    <col min="13059" max="13059" width="9.6640625" style="17" customWidth="1"/>
    <col min="13060" max="13060" width="4.1640625" style="17" customWidth="1"/>
    <col min="13061" max="13067" width="5.6640625" style="17"/>
    <col min="13068" max="13068" width="18.6640625" style="17" customWidth="1"/>
    <col min="13069" max="13069" width="1.6640625" style="17" customWidth="1"/>
    <col min="13070" max="13070" width="3.6640625" style="17" customWidth="1"/>
    <col min="13071" max="13071" width="19.6640625" style="17" customWidth="1"/>
    <col min="13072" max="13072" width="1.6640625" style="17" customWidth="1"/>
    <col min="13073" max="13073" width="4.1640625" style="17" customWidth="1"/>
    <col min="13074" max="13074" width="19.5" style="17" customWidth="1"/>
    <col min="13075" max="13075" width="2" style="17" customWidth="1"/>
    <col min="13076" max="13076" width="3.5" style="17" customWidth="1"/>
    <col min="13077" max="13077" width="19.83203125" style="17" customWidth="1"/>
    <col min="13078" max="13078" width="1.6640625" style="17" customWidth="1"/>
    <col min="13079" max="13079" width="3.5" style="17" customWidth="1"/>
    <col min="13080" max="13080" width="20.83203125" style="17" customWidth="1"/>
    <col min="13081" max="13081" width="1.33203125" style="17" customWidth="1"/>
    <col min="13082" max="13082" width="3.6640625" style="17" customWidth="1"/>
    <col min="13083" max="13083" width="18.1640625" style="17" customWidth="1"/>
    <col min="13084" max="13084" width="1.5" style="17" customWidth="1"/>
    <col min="13085" max="13085" width="3.5" style="17" customWidth="1"/>
    <col min="13086" max="13288" width="5.6640625" style="17"/>
    <col min="13289" max="13289" width="7" style="17" customWidth="1"/>
    <col min="13290" max="13293" width="5.6640625" style="17"/>
    <col min="13294" max="13294" width="4.83203125" style="17" customWidth="1"/>
    <col min="13295" max="13298" width="5.6640625" style="17"/>
    <col min="13299" max="13299" width="7" style="17" customWidth="1"/>
    <col min="13300" max="13300" width="10.5" style="17" customWidth="1"/>
    <col min="13301" max="13301" width="4.1640625" style="17" customWidth="1"/>
    <col min="13302" max="13302" width="7" style="17" customWidth="1"/>
    <col min="13303" max="13303" width="9.5" style="17" customWidth="1"/>
    <col min="13304" max="13304" width="4.1640625" style="17" customWidth="1"/>
    <col min="13305" max="13305" width="7" style="17" customWidth="1"/>
    <col min="13306" max="13306" width="9" style="17" customWidth="1"/>
    <col min="13307" max="13307" width="4.1640625" style="17" customWidth="1"/>
    <col min="13308" max="13308" width="7" style="17" customWidth="1"/>
    <col min="13309" max="13309" width="10.83203125" style="17" customWidth="1"/>
    <col min="13310" max="13310" width="4.1640625" style="17" customWidth="1"/>
    <col min="13311" max="13311" width="7" style="17" customWidth="1"/>
    <col min="13312" max="13312" width="11" style="17" customWidth="1"/>
    <col min="13313" max="13313" width="4.1640625" style="17" customWidth="1"/>
    <col min="13314" max="13314" width="7" style="17" customWidth="1"/>
    <col min="13315" max="13315" width="9.6640625" style="17" customWidth="1"/>
    <col min="13316" max="13316" width="4.1640625" style="17" customWidth="1"/>
    <col min="13317" max="13323" width="5.6640625" style="17"/>
    <col min="13324" max="13324" width="18.6640625" style="17" customWidth="1"/>
    <col min="13325" max="13325" width="1.6640625" style="17" customWidth="1"/>
    <col min="13326" max="13326" width="3.6640625" style="17" customWidth="1"/>
    <col min="13327" max="13327" width="19.6640625" style="17" customWidth="1"/>
    <col min="13328" max="13328" width="1.6640625" style="17" customWidth="1"/>
    <col min="13329" max="13329" width="4.1640625" style="17" customWidth="1"/>
    <col min="13330" max="13330" width="19.5" style="17" customWidth="1"/>
    <col min="13331" max="13331" width="2" style="17" customWidth="1"/>
    <col min="13332" max="13332" width="3.5" style="17" customWidth="1"/>
    <col min="13333" max="13333" width="19.83203125" style="17" customWidth="1"/>
    <col min="13334" max="13334" width="1.6640625" style="17" customWidth="1"/>
    <col min="13335" max="13335" width="3.5" style="17" customWidth="1"/>
    <col min="13336" max="13336" width="20.83203125" style="17" customWidth="1"/>
    <col min="13337" max="13337" width="1.33203125" style="17" customWidth="1"/>
    <col min="13338" max="13338" width="3.6640625" style="17" customWidth="1"/>
    <col min="13339" max="13339" width="18.1640625" style="17" customWidth="1"/>
    <col min="13340" max="13340" width="1.5" style="17" customWidth="1"/>
    <col min="13341" max="13341" width="3.5" style="17" customWidth="1"/>
    <col min="13342" max="13544" width="5.6640625" style="17"/>
    <col min="13545" max="13545" width="7" style="17" customWidth="1"/>
    <col min="13546" max="13549" width="5.6640625" style="17"/>
    <col min="13550" max="13550" width="4.83203125" style="17" customWidth="1"/>
    <col min="13551" max="13554" width="5.6640625" style="17"/>
    <col min="13555" max="13555" width="7" style="17" customWidth="1"/>
    <col min="13556" max="13556" width="10.5" style="17" customWidth="1"/>
    <col min="13557" max="13557" width="4.1640625" style="17" customWidth="1"/>
    <col min="13558" max="13558" width="7" style="17" customWidth="1"/>
    <col min="13559" max="13559" width="9.5" style="17" customWidth="1"/>
    <col min="13560" max="13560" width="4.1640625" style="17" customWidth="1"/>
    <col min="13561" max="13561" width="7" style="17" customWidth="1"/>
    <col min="13562" max="13562" width="9" style="17" customWidth="1"/>
    <col min="13563" max="13563" width="4.1640625" style="17" customWidth="1"/>
    <col min="13564" max="13564" width="7" style="17" customWidth="1"/>
    <col min="13565" max="13565" width="10.83203125" style="17" customWidth="1"/>
    <col min="13566" max="13566" width="4.1640625" style="17" customWidth="1"/>
    <col min="13567" max="13567" width="7" style="17" customWidth="1"/>
    <col min="13568" max="13568" width="11" style="17" customWidth="1"/>
    <col min="13569" max="13569" width="4.1640625" style="17" customWidth="1"/>
    <col min="13570" max="13570" width="7" style="17" customWidth="1"/>
    <col min="13571" max="13571" width="9.6640625" style="17" customWidth="1"/>
    <col min="13572" max="13572" width="4.1640625" style="17" customWidth="1"/>
    <col min="13573" max="13579" width="5.6640625" style="17"/>
    <col min="13580" max="13580" width="18.6640625" style="17" customWidth="1"/>
    <col min="13581" max="13581" width="1.6640625" style="17" customWidth="1"/>
    <col min="13582" max="13582" width="3.6640625" style="17" customWidth="1"/>
    <col min="13583" max="13583" width="19.6640625" style="17" customWidth="1"/>
    <col min="13584" max="13584" width="1.6640625" style="17" customWidth="1"/>
    <col min="13585" max="13585" width="4.1640625" style="17" customWidth="1"/>
    <col min="13586" max="13586" width="19.5" style="17" customWidth="1"/>
    <col min="13587" max="13587" width="2" style="17" customWidth="1"/>
    <col min="13588" max="13588" width="3.5" style="17" customWidth="1"/>
    <col min="13589" max="13589" width="19.83203125" style="17" customWidth="1"/>
    <col min="13590" max="13590" width="1.6640625" style="17" customWidth="1"/>
    <col min="13591" max="13591" width="3.5" style="17" customWidth="1"/>
    <col min="13592" max="13592" width="20.83203125" style="17" customWidth="1"/>
    <col min="13593" max="13593" width="1.33203125" style="17" customWidth="1"/>
    <col min="13594" max="13594" width="3.6640625" style="17" customWidth="1"/>
    <col min="13595" max="13595" width="18.1640625" style="17" customWidth="1"/>
    <col min="13596" max="13596" width="1.5" style="17" customWidth="1"/>
    <col min="13597" max="13597" width="3.5" style="17" customWidth="1"/>
    <col min="13598" max="13800" width="5.6640625" style="17"/>
    <col min="13801" max="13801" width="7" style="17" customWidth="1"/>
    <col min="13802" max="13805" width="5.6640625" style="17"/>
    <col min="13806" max="13806" width="4.83203125" style="17" customWidth="1"/>
    <col min="13807" max="13810" width="5.6640625" style="17"/>
    <col min="13811" max="13811" width="7" style="17" customWidth="1"/>
    <col min="13812" max="13812" width="10.5" style="17" customWidth="1"/>
    <col min="13813" max="13813" width="4.1640625" style="17" customWidth="1"/>
    <col min="13814" max="13814" width="7" style="17" customWidth="1"/>
    <col min="13815" max="13815" width="9.5" style="17" customWidth="1"/>
    <col min="13816" max="13816" width="4.1640625" style="17" customWidth="1"/>
    <col min="13817" max="13817" width="7" style="17" customWidth="1"/>
    <col min="13818" max="13818" width="9" style="17" customWidth="1"/>
    <col min="13819" max="13819" width="4.1640625" style="17" customWidth="1"/>
    <col min="13820" max="13820" width="7" style="17" customWidth="1"/>
    <col min="13821" max="13821" width="10.83203125" style="17" customWidth="1"/>
    <col min="13822" max="13822" width="4.1640625" style="17" customWidth="1"/>
    <col min="13823" max="13823" width="7" style="17" customWidth="1"/>
    <col min="13824" max="13824" width="11" style="17" customWidth="1"/>
    <col min="13825" max="13825" width="4.1640625" style="17" customWidth="1"/>
    <col min="13826" max="13826" width="7" style="17" customWidth="1"/>
    <col min="13827" max="13827" width="9.6640625" style="17" customWidth="1"/>
    <col min="13828" max="13828" width="4.1640625" style="17" customWidth="1"/>
    <col min="13829" max="13835" width="5.6640625" style="17"/>
    <col min="13836" max="13836" width="18.6640625" style="17" customWidth="1"/>
    <col min="13837" max="13837" width="1.6640625" style="17" customWidth="1"/>
    <col min="13838" max="13838" width="3.6640625" style="17" customWidth="1"/>
    <col min="13839" max="13839" width="19.6640625" style="17" customWidth="1"/>
    <col min="13840" max="13840" width="1.6640625" style="17" customWidth="1"/>
    <col min="13841" max="13841" width="4.1640625" style="17" customWidth="1"/>
    <col min="13842" max="13842" width="19.5" style="17" customWidth="1"/>
    <col min="13843" max="13843" width="2" style="17" customWidth="1"/>
    <col min="13844" max="13844" width="3.5" style="17" customWidth="1"/>
    <col min="13845" max="13845" width="19.83203125" style="17" customWidth="1"/>
    <col min="13846" max="13846" width="1.6640625" style="17" customWidth="1"/>
    <col min="13847" max="13847" width="3.5" style="17" customWidth="1"/>
    <col min="13848" max="13848" width="20.83203125" style="17" customWidth="1"/>
    <col min="13849" max="13849" width="1.33203125" style="17" customWidth="1"/>
    <col min="13850" max="13850" width="3.6640625" style="17" customWidth="1"/>
    <col min="13851" max="13851" width="18.1640625" style="17" customWidth="1"/>
    <col min="13852" max="13852" width="1.5" style="17" customWidth="1"/>
    <col min="13853" max="13853" width="3.5" style="17" customWidth="1"/>
    <col min="13854" max="14056" width="5.6640625" style="17"/>
    <col min="14057" max="14057" width="7" style="17" customWidth="1"/>
    <col min="14058" max="14061" width="5.6640625" style="17"/>
    <col min="14062" max="14062" width="4.83203125" style="17" customWidth="1"/>
    <col min="14063" max="14066" width="5.6640625" style="17"/>
    <col min="14067" max="14067" width="7" style="17" customWidth="1"/>
    <col min="14068" max="14068" width="10.5" style="17" customWidth="1"/>
    <col min="14069" max="14069" width="4.1640625" style="17" customWidth="1"/>
    <col min="14070" max="14070" width="7" style="17" customWidth="1"/>
    <col min="14071" max="14071" width="9.5" style="17" customWidth="1"/>
    <col min="14072" max="14072" width="4.1640625" style="17" customWidth="1"/>
    <col min="14073" max="14073" width="7" style="17" customWidth="1"/>
    <col min="14074" max="14074" width="9" style="17" customWidth="1"/>
    <col min="14075" max="14075" width="4.1640625" style="17" customWidth="1"/>
    <col min="14076" max="14076" width="7" style="17" customWidth="1"/>
    <col min="14077" max="14077" width="10.83203125" style="17" customWidth="1"/>
    <col min="14078" max="14078" width="4.1640625" style="17" customWidth="1"/>
    <col min="14079" max="14079" width="7" style="17" customWidth="1"/>
    <col min="14080" max="14080" width="11" style="17" customWidth="1"/>
    <col min="14081" max="14081" width="4.1640625" style="17" customWidth="1"/>
    <col min="14082" max="14082" width="7" style="17" customWidth="1"/>
    <col min="14083" max="14083" width="9.6640625" style="17" customWidth="1"/>
    <col min="14084" max="14084" width="4.1640625" style="17" customWidth="1"/>
    <col min="14085" max="14091" width="5.6640625" style="17"/>
    <col min="14092" max="14092" width="18.6640625" style="17" customWidth="1"/>
    <col min="14093" max="14093" width="1.6640625" style="17" customWidth="1"/>
    <col min="14094" max="14094" width="3.6640625" style="17" customWidth="1"/>
    <col min="14095" max="14095" width="19.6640625" style="17" customWidth="1"/>
    <col min="14096" max="14096" width="1.6640625" style="17" customWidth="1"/>
    <col min="14097" max="14097" width="4.1640625" style="17" customWidth="1"/>
    <col min="14098" max="14098" width="19.5" style="17" customWidth="1"/>
    <col min="14099" max="14099" width="2" style="17" customWidth="1"/>
    <col min="14100" max="14100" width="3.5" style="17" customWidth="1"/>
    <col min="14101" max="14101" width="19.83203125" style="17" customWidth="1"/>
    <col min="14102" max="14102" width="1.6640625" style="17" customWidth="1"/>
    <col min="14103" max="14103" width="3.5" style="17" customWidth="1"/>
    <col min="14104" max="14104" width="20.83203125" style="17" customWidth="1"/>
    <col min="14105" max="14105" width="1.33203125" style="17" customWidth="1"/>
    <col min="14106" max="14106" width="3.6640625" style="17" customWidth="1"/>
    <col min="14107" max="14107" width="18.1640625" style="17" customWidth="1"/>
    <col min="14108" max="14108" width="1.5" style="17" customWidth="1"/>
    <col min="14109" max="14109" width="3.5" style="17" customWidth="1"/>
    <col min="14110" max="14312" width="5.6640625" style="17"/>
    <col min="14313" max="14313" width="7" style="17" customWidth="1"/>
    <col min="14314" max="14317" width="5.6640625" style="17"/>
    <col min="14318" max="14318" width="4.83203125" style="17" customWidth="1"/>
    <col min="14319" max="14322" width="5.6640625" style="17"/>
    <col min="14323" max="14323" width="7" style="17" customWidth="1"/>
    <col min="14324" max="14324" width="10.5" style="17" customWidth="1"/>
    <col min="14325" max="14325" width="4.1640625" style="17" customWidth="1"/>
    <col min="14326" max="14326" width="7" style="17" customWidth="1"/>
    <col min="14327" max="14327" width="9.5" style="17" customWidth="1"/>
    <col min="14328" max="14328" width="4.1640625" style="17" customWidth="1"/>
    <col min="14329" max="14329" width="7" style="17" customWidth="1"/>
    <col min="14330" max="14330" width="9" style="17" customWidth="1"/>
    <col min="14331" max="14331" width="4.1640625" style="17" customWidth="1"/>
    <col min="14332" max="14332" width="7" style="17" customWidth="1"/>
    <col min="14333" max="14333" width="10.83203125" style="17" customWidth="1"/>
    <col min="14334" max="14334" width="4.1640625" style="17" customWidth="1"/>
    <col min="14335" max="14335" width="7" style="17" customWidth="1"/>
    <col min="14336" max="14336" width="11" style="17" customWidth="1"/>
    <col min="14337" max="14337" width="4.1640625" style="17" customWidth="1"/>
    <col min="14338" max="14338" width="7" style="17" customWidth="1"/>
    <col min="14339" max="14339" width="9.6640625" style="17" customWidth="1"/>
    <col min="14340" max="14340" width="4.1640625" style="17" customWidth="1"/>
    <col min="14341" max="14347" width="5.6640625" style="17"/>
    <col min="14348" max="14348" width="18.6640625" style="17" customWidth="1"/>
    <col min="14349" max="14349" width="1.6640625" style="17" customWidth="1"/>
    <col min="14350" max="14350" width="3.6640625" style="17" customWidth="1"/>
    <col min="14351" max="14351" width="19.6640625" style="17" customWidth="1"/>
    <col min="14352" max="14352" width="1.6640625" style="17" customWidth="1"/>
    <col min="14353" max="14353" width="4.1640625" style="17" customWidth="1"/>
    <col min="14354" max="14354" width="19.5" style="17" customWidth="1"/>
    <col min="14355" max="14355" width="2" style="17" customWidth="1"/>
    <col min="14356" max="14356" width="3.5" style="17" customWidth="1"/>
    <col min="14357" max="14357" width="19.83203125" style="17" customWidth="1"/>
    <col min="14358" max="14358" width="1.6640625" style="17" customWidth="1"/>
    <col min="14359" max="14359" width="3.5" style="17" customWidth="1"/>
    <col min="14360" max="14360" width="20.83203125" style="17" customWidth="1"/>
    <col min="14361" max="14361" width="1.33203125" style="17" customWidth="1"/>
    <col min="14362" max="14362" width="3.6640625" style="17" customWidth="1"/>
    <col min="14363" max="14363" width="18.1640625" style="17" customWidth="1"/>
    <col min="14364" max="14364" width="1.5" style="17" customWidth="1"/>
    <col min="14365" max="14365" width="3.5" style="17" customWidth="1"/>
    <col min="14366" max="14568" width="5.6640625" style="17"/>
    <col min="14569" max="14569" width="7" style="17" customWidth="1"/>
    <col min="14570" max="14573" width="5.6640625" style="17"/>
    <col min="14574" max="14574" width="4.83203125" style="17" customWidth="1"/>
    <col min="14575" max="14578" width="5.6640625" style="17"/>
    <col min="14579" max="14579" width="7" style="17" customWidth="1"/>
    <col min="14580" max="14580" width="10.5" style="17" customWidth="1"/>
    <col min="14581" max="14581" width="4.1640625" style="17" customWidth="1"/>
    <col min="14582" max="14582" width="7" style="17" customWidth="1"/>
    <col min="14583" max="14583" width="9.5" style="17" customWidth="1"/>
    <col min="14584" max="14584" width="4.1640625" style="17" customWidth="1"/>
    <col min="14585" max="14585" width="7" style="17" customWidth="1"/>
    <col min="14586" max="14586" width="9" style="17" customWidth="1"/>
    <col min="14587" max="14587" width="4.1640625" style="17" customWidth="1"/>
    <col min="14588" max="14588" width="7" style="17" customWidth="1"/>
    <col min="14589" max="14589" width="10.83203125" style="17" customWidth="1"/>
    <col min="14590" max="14590" width="4.1640625" style="17" customWidth="1"/>
    <col min="14591" max="14591" width="7" style="17" customWidth="1"/>
    <col min="14592" max="14592" width="11" style="17" customWidth="1"/>
    <col min="14593" max="14593" width="4.1640625" style="17" customWidth="1"/>
    <col min="14594" max="14594" width="7" style="17" customWidth="1"/>
    <col min="14595" max="14595" width="9.6640625" style="17" customWidth="1"/>
    <col min="14596" max="14596" width="4.1640625" style="17" customWidth="1"/>
    <col min="14597" max="14603" width="5.6640625" style="17"/>
    <col min="14604" max="14604" width="18.6640625" style="17" customWidth="1"/>
    <col min="14605" max="14605" width="1.6640625" style="17" customWidth="1"/>
    <col min="14606" max="14606" width="3.6640625" style="17" customWidth="1"/>
    <col min="14607" max="14607" width="19.6640625" style="17" customWidth="1"/>
    <col min="14608" max="14608" width="1.6640625" style="17" customWidth="1"/>
    <col min="14609" max="14609" width="4.1640625" style="17" customWidth="1"/>
    <col min="14610" max="14610" width="19.5" style="17" customWidth="1"/>
    <col min="14611" max="14611" width="2" style="17" customWidth="1"/>
    <col min="14612" max="14612" width="3.5" style="17" customWidth="1"/>
    <col min="14613" max="14613" width="19.83203125" style="17" customWidth="1"/>
    <col min="14614" max="14614" width="1.6640625" style="17" customWidth="1"/>
    <col min="14615" max="14615" width="3.5" style="17" customWidth="1"/>
    <col min="14616" max="14616" width="20.83203125" style="17" customWidth="1"/>
    <col min="14617" max="14617" width="1.33203125" style="17" customWidth="1"/>
    <col min="14618" max="14618" width="3.6640625" style="17" customWidth="1"/>
    <col min="14619" max="14619" width="18.1640625" style="17" customWidth="1"/>
    <col min="14620" max="14620" width="1.5" style="17" customWidth="1"/>
    <col min="14621" max="14621" width="3.5" style="17" customWidth="1"/>
    <col min="14622" max="14824" width="5.6640625" style="17"/>
    <col min="14825" max="14825" width="7" style="17" customWidth="1"/>
    <col min="14826" max="14829" width="5.6640625" style="17"/>
    <col min="14830" max="14830" width="4.83203125" style="17" customWidth="1"/>
    <col min="14831" max="14834" width="5.6640625" style="17"/>
    <col min="14835" max="14835" width="7" style="17" customWidth="1"/>
    <col min="14836" max="14836" width="10.5" style="17" customWidth="1"/>
    <col min="14837" max="14837" width="4.1640625" style="17" customWidth="1"/>
    <col min="14838" max="14838" width="7" style="17" customWidth="1"/>
    <col min="14839" max="14839" width="9.5" style="17" customWidth="1"/>
    <col min="14840" max="14840" width="4.1640625" style="17" customWidth="1"/>
    <col min="14841" max="14841" width="7" style="17" customWidth="1"/>
    <col min="14842" max="14842" width="9" style="17" customWidth="1"/>
    <col min="14843" max="14843" width="4.1640625" style="17" customWidth="1"/>
    <col min="14844" max="14844" width="7" style="17" customWidth="1"/>
    <col min="14845" max="14845" width="10.83203125" style="17" customWidth="1"/>
    <col min="14846" max="14846" width="4.1640625" style="17" customWidth="1"/>
    <col min="14847" max="14847" width="7" style="17" customWidth="1"/>
    <col min="14848" max="14848" width="11" style="17" customWidth="1"/>
    <col min="14849" max="14849" width="4.1640625" style="17" customWidth="1"/>
    <col min="14850" max="14850" width="7" style="17" customWidth="1"/>
    <col min="14851" max="14851" width="9.6640625" style="17" customWidth="1"/>
    <col min="14852" max="14852" width="4.1640625" style="17" customWidth="1"/>
    <col min="14853" max="14859" width="5.6640625" style="17"/>
    <col min="14860" max="14860" width="18.6640625" style="17" customWidth="1"/>
    <col min="14861" max="14861" width="1.6640625" style="17" customWidth="1"/>
    <col min="14862" max="14862" width="3.6640625" style="17" customWidth="1"/>
    <col min="14863" max="14863" width="19.6640625" style="17" customWidth="1"/>
    <col min="14864" max="14864" width="1.6640625" style="17" customWidth="1"/>
    <col min="14865" max="14865" width="4.1640625" style="17" customWidth="1"/>
    <col min="14866" max="14866" width="19.5" style="17" customWidth="1"/>
    <col min="14867" max="14867" width="2" style="17" customWidth="1"/>
    <col min="14868" max="14868" width="3.5" style="17" customWidth="1"/>
    <col min="14869" max="14869" width="19.83203125" style="17" customWidth="1"/>
    <col min="14870" max="14870" width="1.6640625" style="17" customWidth="1"/>
    <col min="14871" max="14871" width="3.5" style="17" customWidth="1"/>
    <col min="14872" max="14872" width="20.83203125" style="17" customWidth="1"/>
    <col min="14873" max="14873" width="1.33203125" style="17" customWidth="1"/>
    <col min="14874" max="14874" width="3.6640625" style="17" customWidth="1"/>
    <col min="14875" max="14875" width="18.1640625" style="17" customWidth="1"/>
    <col min="14876" max="14876" width="1.5" style="17" customWidth="1"/>
    <col min="14877" max="14877" width="3.5" style="17" customWidth="1"/>
    <col min="14878" max="15080" width="5.6640625" style="17"/>
    <col min="15081" max="15081" width="7" style="17" customWidth="1"/>
    <col min="15082" max="15085" width="5.6640625" style="17"/>
    <col min="15086" max="15086" width="4.83203125" style="17" customWidth="1"/>
    <col min="15087" max="15090" width="5.6640625" style="17"/>
    <col min="15091" max="15091" width="7" style="17" customWidth="1"/>
    <col min="15092" max="15092" width="10.5" style="17" customWidth="1"/>
    <col min="15093" max="15093" width="4.1640625" style="17" customWidth="1"/>
    <col min="15094" max="15094" width="7" style="17" customWidth="1"/>
    <col min="15095" max="15095" width="9.5" style="17" customWidth="1"/>
    <col min="15096" max="15096" width="4.1640625" style="17" customWidth="1"/>
    <col min="15097" max="15097" width="7" style="17" customWidth="1"/>
    <col min="15098" max="15098" width="9" style="17" customWidth="1"/>
    <col min="15099" max="15099" width="4.1640625" style="17" customWidth="1"/>
    <col min="15100" max="15100" width="7" style="17" customWidth="1"/>
    <col min="15101" max="15101" width="10.83203125" style="17" customWidth="1"/>
    <col min="15102" max="15102" width="4.1640625" style="17" customWidth="1"/>
    <col min="15103" max="15103" width="7" style="17" customWidth="1"/>
    <col min="15104" max="15104" width="11" style="17" customWidth="1"/>
    <col min="15105" max="15105" width="4.1640625" style="17" customWidth="1"/>
    <col min="15106" max="15106" width="7" style="17" customWidth="1"/>
    <col min="15107" max="15107" width="9.6640625" style="17" customWidth="1"/>
    <col min="15108" max="15108" width="4.1640625" style="17" customWidth="1"/>
    <col min="15109" max="15115" width="5.6640625" style="17"/>
    <col min="15116" max="15116" width="18.6640625" style="17" customWidth="1"/>
    <col min="15117" max="15117" width="1.6640625" style="17" customWidth="1"/>
    <col min="15118" max="15118" width="3.6640625" style="17" customWidth="1"/>
    <col min="15119" max="15119" width="19.6640625" style="17" customWidth="1"/>
    <col min="15120" max="15120" width="1.6640625" style="17" customWidth="1"/>
    <col min="15121" max="15121" width="4.1640625" style="17" customWidth="1"/>
    <col min="15122" max="15122" width="19.5" style="17" customWidth="1"/>
    <col min="15123" max="15123" width="2" style="17" customWidth="1"/>
    <col min="15124" max="15124" width="3.5" style="17" customWidth="1"/>
    <col min="15125" max="15125" width="19.83203125" style="17" customWidth="1"/>
    <col min="15126" max="15126" width="1.6640625" style="17" customWidth="1"/>
    <col min="15127" max="15127" width="3.5" style="17" customWidth="1"/>
    <col min="15128" max="15128" width="20.83203125" style="17" customWidth="1"/>
    <col min="15129" max="15129" width="1.33203125" style="17" customWidth="1"/>
    <col min="15130" max="15130" width="3.6640625" style="17" customWidth="1"/>
    <col min="15131" max="15131" width="18.1640625" style="17" customWidth="1"/>
    <col min="15132" max="15132" width="1.5" style="17" customWidth="1"/>
    <col min="15133" max="15133" width="3.5" style="17" customWidth="1"/>
    <col min="15134" max="15336" width="5.6640625" style="17"/>
    <col min="15337" max="15337" width="7" style="17" customWidth="1"/>
    <col min="15338" max="15341" width="5.6640625" style="17"/>
    <col min="15342" max="15342" width="4.83203125" style="17" customWidth="1"/>
    <col min="15343" max="15346" width="5.6640625" style="17"/>
    <col min="15347" max="15347" width="7" style="17" customWidth="1"/>
    <col min="15348" max="15348" width="10.5" style="17" customWidth="1"/>
    <col min="15349" max="15349" width="4.1640625" style="17" customWidth="1"/>
    <col min="15350" max="15350" width="7" style="17" customWidth="1"/>
    <col min="15351" max="15351" width="9.5" style="17" customWidth="1"/>
    <col min="15352" max="15352" width="4.1640625" style="17" customWidth="1"/>
    <col min="15353" max="15353" width="7" style="17" customWidth="1"/>
    <col min="15354" max="15354" width="9" style="17" customWidth="1"/>
    <col min="15355" max="15355" width="4.1640625" style="17" customWidth="1"/>
    <col min="15356" max="15356" width="7" style="17" customWidth="1"/>
    <col min="15357" max="15357" width="10.83203125" style="17" customWidth="1"/>
    <col min="15358" max="15358" width="4.1640625" style="17" customWidth="1"/>
    <col min="15359" max="15359" width="7" style="17" customWidth="1"/>
    <col min="15360" max="15360" width="11" style="17" customWidth="1"/>
    <col min="15361" max="15361" width="4.1640625" style="17" customWidth="1"/>
    <col min="15362" max="15362" width="7" style="17" customWidth="1"/>
    <col min="15363" max="15363" width="9.6640625" style="17" customWidth="1"/>
    <col min="15364" max="15364" width="4.1640625" style="17" customWidth="1"/>
    <col min="15365" max="15371" width="5.6640625" style="17"/>
    <col min="15372" max="15372" width="18.6640625" style="17" customWidth="1"/>
    <col min="15373" max="15373" width="1.6640625" style="17" customWidth="1"/>
    <col min="15374" max="15374" width="3.6640625" style="17" customWidth="1"/>
    <col min="15375" max="15375" width="19.6640625" style="17" customWidth="1"/>
    <col min="15376" max="15376" width="1.6640625" style="17" customWidth="1"/>
    <col min="15377" max="15377" width="4.1640625" style="17" customWidth="1"/>
    <col min="15378" max="15378" width="19.5" style="17" customWidth="1"/>
    <col min="15379" max="15379" width="2" style="17" customWidth="1"/>
    <col min="15380" max="15380" width="3.5" style="17" customWidth="1"/>
    <col min="15381" max="15381" width="19.83203125" style="17" customWidth="1"/>
    <col min="15382" max="15382" width="1.6640625" style="17" customWidth="1"/>
    <col min="15383" max="15383" width="3.5" style="17" customWidth="1"/>
    <col min="15384" max="15384" width="20.83203125" style="17" customWidth="1"/>
    <col min="15385" max="15385" width="1.33203125" style="17" customWidth="1"/>
    <col min="15386" max="15386" width="3.6640625" style="17" customWidth="1"/>
    <col min="15387" max="15387" width="18.1640625" style="17" customWidth="1"/>
    <col min="15388" max="15388" width="1.5" style="17" customWidth="1"/>
    <col min="15389" max="15389" width="3.5" style="17" customWidth="1"/>
    <col min="15390" max="15592" width="5.6640625" style="17"/>
    <col min="15593" max="15593" width="7" style="17" customWidth="1"/>
    <col min="15594" max="15597" width="5.6640625" style="17"/>
    <col min="15598" max="15598" width="4.83203125" style="17" customWidth="1"/>
    <col min="15599" max="15602" width="5.6640625" style="17"/>
    <col min="15603" max="15603" width="7" style="17" customWidth="1"/>
    <col min="15604" max="15604" width="10.5" style="17" customWidth="1"/>
    <col min="15605" max="15605" width="4.1640625" style="17" customWidth="1"/>
    <col min="15606" max="15606" width="7" style="17" customWidth="1"/>
    <col min="15607" max="15607" width="9.5" style="17" customWidth="1"/>
    <col min="15608" max="15608" width="4.1640625" style="17" customWidth="1"/>
    <col min="15609" max="15609" width="7" style="17" customWidth="1"/>
    <col min="15610" max="15610" width="9" style="17" customWidth="1"/>
    <col min="15611" max="15611" width="4.1640625" style="17" customWidth="1"/>
    <col min="15612" max="15612" width="7" style="17" customWidth="1"/>
    <col min="15613" max="15613" width="10.83203125" style="17" customWidth="1"/>
    <col min="15614" max="15614" width="4.1640625" style="17" customWidth="1"/>
    <col min="15615" max="15615" width="7" style="17" customWidth="1"/>
    <col min="15616" max="15616" width="11" style="17" customWidth="1"/>
    <col min="15617" max="15617" width="4.1640625" style="17" customWidth="1"/>
    <col min="15618" max="15618" width="7" style="17" customWidth="1"/>
    <col min="15619" max="15619" width="9.6640625" style="17" customWidth="1"/>
    <col min="15620" max="15620" width="4.1640625" style="17" customWidth="1"/>
    <col min="15621" max="15627" width="5.6640625" style="17"/>
    <col min="15628" max="15628" width="18.6640625" style="17" customWidth="1"/>
    <col min="15629" max="15629" width="1.6640625" style="17" customWidth="1"/>
    <col min="15630" max="15630" width="3.6640625" style="17" customWidth="1"/>
    <col min="15631" max="15631" width="19.6640625" style="17" customWidth="1"/>
    <col min="15632" max="15632" width="1.6640625" style="17" customWidth="1"/>
    <col min="15633" max="15633" width="4.1640625" style="17" customWidth="1"/>
    <col min="15634" max="15634" width="19.5" style="17" customWidth="1"/>
    <col min="15635" max="15635" width="2" style="17" customWidth="1"/>
    <col min="15636" max="15636" width="3.5" style="17" customWidth="1"/>
    <col min="15637" max="15637" width="19.83203125" style="17" customWidth="1"/>
    <col min="15638" max="15638" width="1.6640625" style="17" customWidth="1"/>
    <col min="15639" max="15639" width="3.5" style="17" customWidth="1"/>
    <col min="15640" max="15640" width="20.83203125" style="17" customWidth="1"/>
    <col min="15641" max="15641" width="1.33203125" style="17" customWidth="1"/>
    <col min="15642" max="15642" width="3.6640625" style="17" customWidth="1"/>
    <col min="15643" max="15643" width="18.1640625" style="17" customWidth="1"/>
    <col min="15644" max="15644" width="1.5" style="17" customWidth="1"/>
    <col min="15645" max="15645" width="3.5" style="17" customWidth="1"/>
    <col min="15646" max="15848" width="5.6640625" style="17"/>
    <col min="15849" max="15849" width="7" style="17" customWidth="1"/>
    <col min="15850" max="15853" width="5.6640625" style="17"/>
    <col min="15854" max="15854" width="4.83203125" style="17" customWidth="1"/>
    <col min="15855" max="15858" width="5.6640625" style="17"/>
    <col min="15859" max="15859" width="7" style="17" customWidth="1"/>
    <col min="15860" max="15860" width="10.5" style="17" customWidth="1"/>
    <col min="15861" max="15861" width="4.1640625" style="17" customWidth="1"/>
    <col min="15862" max="15862" width="7" style="17" customWidth="1"/>
    <col min="15863" max="15863" width="9.5" style="17" customWidth="1"/>
    <col min="15864" max="15864" width="4.1640625" style="17" customWidth="1"/>
    <col min="15865" max="15865" width="7" style="17" customWidth="1"/>
    <col min="15866" max="15866" width="9" style="17" customWidth="1"/>
    <col min="15867" max="15867" width="4.1640625" style="17" customWidth="1"/>
    <col min="15868" max="15868" width="7" style="17" customWidth="1"/>
    <col min="15869" max="15869" width="10.83203125" style="17" customWidth="1"/>
    <col min="15870" max="15870" width="4.1640625" style="17" customWidth="1"/>
    <col min="15871" max="15871" width="7" style="17" customWidth="1"/>
    <col min="15872" max="15872" width="11" style="17" customWidth="1"/>
    <col min="15873" max="15873" width="4.1640625" style="17" customWidth="1"/>
    <col min="15874" max="15874" width="7" style="17" customWidth="1"/>
    <col min="15875" max="15875" width="9.6640625" style="17" customWidth="1"/>
    <col min="15876" max="15876" width="4.1640625" style="17" customWidth="1"/>
    <col min="15877" max="15883" width="5.6640625" style="17"/>
    <col min="15884" max="15884" width="18.6640625" style="17" customWidth="1"/>
    <col min="15885" max="15885" width="1.6640625" style="17" customWidth="1"/>
    <col min="15886" max="15886" width="3.6640625" style="17" customWidth="1"/>
    <col min="15887" max="15887" width="19.6640625" style="17" customWidth="1"/>
    <col min="15888" max="15888" width="1.6640625" style="17" customWidth="1"/>
    <col min="15889" max="15889" width="4.1640625" style="17" customWidth="1"/>
    <col min="15890" max="15890" width="19.5" style="17" customWidth="1"/>
    <col min="15891" max="15891" width="2" style="17" customWidth="1"/>
    <col min="15892" max="15892" width="3.5" style="17" customWidth="1"/>
    <col min="15893" max="15893" width="19.83203125" style="17" customWidth="1"/>
    <col min="15894" max="15894" width="1.6640625" style="17" customWidth="1"/>
    <col min="15895" max="15895" width="3.5" style="17" customWidth="1"/>
    <col min="15896" max="15896" width="20.83203125" style="17" customWidth="1"/>
    <col min="15897" max="15897" width="1.33203125" style="17" customWidth="1"/>
    <col min="15898" max="15898" width="3.6640625" style="17" customWidth="1"/>
    <col min="15899" max="15899" width="18.1640625" style="17" customWidth="1"/>
    <col min="15900" max="15900" width="1.5" style="17" customWidth="1"/>
    <col min="15901" max="15901" width="3.5" style="17" customWidth="1"/>
    <col min="15902" max="16104" width="5.6640625" style="17"/>
    <col min="16105" max="16105" width="7" style="17" customWidth="1"/>
    <col min="16106" max="16109" width="5.6640625" style="17"/>
    <col min="16110" max="16110" width="4.83203125" style="17" customWidth="1"/>
    <col min="16111" max="16114" width="5.6640625" style="17"/>
    <col min="16115" max="16115" width="7" style="17" customWidth="1"/>
    <col min="16116" max="16116" width="10.5" style="17" customWidth="1"/>
    <col min="16117" max="16117" width="4.1640625" style="17" customWidth="1"/>
    <col min="16118" max="16118" width="7" style="17" customWidth="1"/>
    <col min="16119" max="16119" width="9.5" style="17" customWidth="1"/>
    <col min="16120" max="16120" width="4.1640625" style="17" customWidth="1"/>
    <col min="16121" max="16121" width="7" style="17" customWidth="1"/>
    <col min="16122" max="16122" width="9" style="17" customWidth="1"/>
    <col min="16123" max="16123" width="4.1640625" style="17" customWidth="1"/>
    <col min="16124" max="16124" width="7" style="17" customWidth="1"/>
    <col min="16125" max="16125" width="10.83203125" style="17" customWidth="1"/>
    <col min="16126" max="16126" width="4.1640625" style="17" customWidth="1"/>
    <col min="16127" max="16127" width="7" style="17" customWidth="1"/>
    <col min="16128" max="16128" width="11" style="17" customWidth="1"/>
    <col min="16129" max="16129" width="4.1640625" style="17" customWidth="1"/>
    <col min="16130" max="16130" width="7" style="17" customWidth="1"/>
    <col min="16131" max="16131" width="9.6640625" style="17" customWidth="1"/>
    <col min="16132" max="16132" width="4.1640625" style="17" customWidth="1"/>
    <col min="16133" max="16139" width="5.6640625" style="17"/>
    <col min="16140" max="16140" width="18.6640625" style="17" customWidth="1"/>
    <col min="16141" max="16141" width="1.6640625" style="17" customWidth="1"/>
    <col min="16142" max="16142" width="3.6640625" style="17" customWidth="1"/>
    <col min="16143" max="16143" width="19.6640625" style="17" customWidth="1"/>
    <col min="16144" max="16144" width="1.6640625" style="17" customWidth="1"/>
    <col min="16145" max="16145" width="4.1640625" style="17" customWidth="1"/>
    <col min="16146" max="16146" width="19.5" style="17" customWidth="1"/>
    <col min="16147" max="16147" width="2" style="17" customWidth="1"/>
    <col min="16148" max="16148" width="3.5" style="17" customWidth="1"/>
    <col min="16149" max="16149" width="19.83203125" style="17" customWidth="1"/>
    <col min="16150" max="16150" width="1.6640625" style="17" customWidth="1"/>
    <col min="16151" max="16151" width="3.5" style="17" customWidth="1"/>
    <col min="16152" max="16152" width="20.83203125" style="17" customWidth="1"/>
    <col min="16153" max="16153" width="1.33203125" style="17" customWidth="1"/>
    <col min="16154" max="16154" width="3.6640625" style="17" customWidth="1"/>
    <col min="16155" max="16155" width="18.1640625" style="17" customWidth="1"/>
    <col min="16156" max="16156" width="1.5" style="17" customWidth="1"/>
    <col min="16157" max="16157" width="3.5" style="17" customWidth="1"/>
    <col min="16158" max="16384" width="5.6640625" style="17"/>
  </cols>
  <sheetData>
    <row r="1" spans="1:31" s="15" customFormat="1" ht="24.75" customHeight="1" x14ac:dyDescent="0.2">
      <c r="A1" s="221" t="s">
        <v>118</v>
      </c>
      <c r="B1" s="222"/>
      <c r="C1" s="222"/>
      <c r="D1" s="222"/>
      <c r="E1" s="222"/>
      <c r="F1" s="222"/>
      <c r="I1" s="223" t="s">
        <v>53</v>
      </c>
      <c r="J1" s="223"/>
      <c r="L1" s="224"/>
      <c r="M1" s="224"/>
      <c r="N1" s="224"/>
      <c r="O1" s="224"/>
      <c r="P1" s="224"/>
      <c r="U1" s="16"/>
      <c r="V1" s="16"/>
      <c r="W1" s="16"/>
      <c r="X1" s="16"/>
      <c r="Y1" s="16"/>
      <c r="Z1" s="16"/>
      <c r="AA1" s="16"/>
      <c r="AB1" s="16"/>
    </row>
    <row r="2" spans="1:31" ht="15" customHeight="1" thickBot="1" x14ac:dyDescent="0.2"/>
    <row r="3" spans="1:31" ht="15" customHeight="1" thickBot="1" x14ac:dyDescent="0.2">
      <c r="A3" s="225" t="s">
        <v>114</v>
      </c>
      <c r="B3" s="226"/>
      <c r="C3" s="226"/>
      <c r="D3" s="226"/>
      <c r="E3" s="226"/>
      <c r="F3" s="226"/>
      <c r="G3" s="226"/>
      <c r="H3" s="227"/>
      <c r="J3" s="225" t="s">
        <v>55</v>
      </c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9"/>
    </row>
    <row r="4" spans="1:31" ht="15" customHeight="1" thickBot="1" x14ac:dyDescent="0.2">
      <c r="O4" s="18">
        <v>0.7</v>
      </c>
      <c r="P4" s="19"/>
      <c r="Q4" s="19"/>
      <c r="R4" s="18">
        <v>0.2</v>
      </c>
      <c r="S4" s="19"/>
      <c r="T4" s="19"/>
      <c r="U4" s="18">
        <v>0.1</v>
      </c>
    </row>
    <row r="5" spans="1:31" ht="15" customHeight="1" thickTop="1" x14ac:dyDescent="0.15">
      <c r="A5" s="205" t="s">
        <v>56</v>
      </c>
      <c r="B5" s="173"/>
      <c r="C5" s="173"/>
      <c r="D5" s="173"/>
      <c r="E5" s="173"/>
      <c r="F5" s="173"/>
      <c r="G5" s="173"/>
      <c r="H5" s="206"/>
      <c r="J5" s="20"/>
      <c r="K5" s="205" t="s">
        <v>57</v>
      </c>
      <c r="L5" s="173"/>
      <c r="M5" s="206"/>
      <c r="N5" s="215"/>
      <c r="O5" s="216"/>
      <c r="P5" s="217"/>
      <c r="Q5" s="215"/>
      <c r="R5" s="216"/>
      <c r="S5" s="217"/>
      <c r="T5" s="218"/>
      <c r="U5" s="219"/>
      <c r="V5" s="220"/>
      <c r="W5" s="210"/>
      <c r="X5" s="211"/>
      <c r="Y5" s="212"/>
      <c r="Z5" s="210"/>
      <c r="AA5" s="211"/>
      <c r="AB5" s="212"/>
      <c r="AC5" s="213"/>
      <c r="AD5" s="175"/>
      <c r="AE5" s="214"/>
    </row>
    <row r="6" spans="1:31" ht="15" customHeight="1" thickBot="1" x14ac:dyDescent="0.2">
      <c r="A6" s="21"/>
      <c r="B6" s="165" t="s">
        <v>58</v>
      </c>
      <c r="C6" s="169"/>
      <c r="D6" s="170"/>
      <c r="E6" s="165" t="s">
        <v>4</v>
      </c>
      <c r="F6" s="169"/>
      <c r="G6" s="169"/>
      <c r="H6" s="170"/>
      <c r="J6" s="22"/>
      <c r="K6" s="165" t="s">
        <v>59</v>
      </c>
      <c r="L6" s="169"/>
      <c r="M6" s="170"/>
      <c r="N6" s="207"/>
      <c r="O6" s="208"/>
      <c r="P6" s="209"/>
      <c r="Q6" s="207"/>
      <c r="R6" s="208"/>
      <c r="S6" s="209"/>
      <c r="T6" s="207"/>
      <c r="U6" s="208"/>
      <c r="V6" s="209"/>
      <c r="W6" s="207"/>
      <c r="X6" s="208"/>
      <c r="Y6" s="209"/>
      <c r="Z6" s="207"/>
      <c r="AA6" s="208"/>
      <c r="AB6" s="209"/>
      <c r="AC6" s="207"/>
      <c r="AD6" s="208"/>
      <c r="AE6" s="209"/>
    </row>
    <row r="7" spans="1:31" ht="15" customHeight="1" thickTop="1" x14ac:dyDescent="0.15">
      <c r="A7" s="23">
        <v>1</v>
      </c>
      <c r="B7" s="200">
        <f>N5</f>
        <v>0</v>
      </c>
      <c r="C7" s="201"/>
      <c r="D7" s="202"/>
      <c r="E7" s="203">
        <f>N13</f>
        <v>0</v>
      </c>
      <c r="F7" s="204"/>
      <c r="G7" s="204"/>
      <c r="H7" s="24" t="s">
        <v>60</v>
      </c>
      <c r="J7" s="25">
        <v>1</v>
      </c>
      <c r="K7" s="205" t="s">
        <v>61</v>
      </c>
      <c r="L7" s="173"/>
      <c r="M7" s="206"/>
      <c r="N7" s="198"/>
      <c r="O7" s="199"/>
      <c r="P7" s="26" t="s">
        <v>62</v>
      </c>
      <c r="Q7" s="198"/>
      <c r="R7" s="199"/>
      <c r="S7" s="26" t="s">
        <v>62</v>
      </c>
      <c r="T7" s="198"/>
      <c r="U7" s="199"/>
      <c r="V7" s="26" t="s">
        <v>62</v>
      </c>
      <c r="W7" s="198"/>
      <c r="X7" s="199"/>
      <c r="Y7" s="26" t="s">
        <v>62</v>
      </c>
      <c r="Z7" s="198"/>
      <c r="AA7" s="199"/>
      <c r="AB7" s="26" t="s">
        <v>62</v>
      </c>
      <c r="AC7" s="198"/>
      <c r="AD7" s="199"/>
      <c r="AE7" s="26" t="s">
        <v>62</v>
      </c>
    </row>
    <row r="8" spans="1:31" ht="15" customHeight="1" x14ac:dyDescent="0.15">
      <c r="A8" s="27">
        <v>2</v>
      </c>
      <c r="B8" s="185">
        <f>Q5</f>
        <v>0</v>
      </c>
      <c r="C8" s="186"/>
      <c r="D8" s="187"/>
      <c r="E8" s="140">
        <f>Q13</f>
        <v>0</v>
      </c>
      <c r="F8" s="141"/>
      <c r="G8" s="141"/>
      <c r="H8" s="28" t="s">
        <v>60</v>
      </c>
      <c r="J8" s="29">
        <v>2</v>
      </c>
      <c r="K8" s="195" t="s">
        <v>63</v>
      </c>
      <c r="L8" s="196"/>
      <c r="M8" s="197"/>
      <c r="N8" s="140" t="e">
        <f>N9/N7*10</f>
        <v>#DIV/0!</v>
      </c>
      <c r="O8" s="141"/>
      <c r="P8" s="28" t="s">
        <v>64</v>
      </c>
      <c r="Q8" s="140" t="e">
        <f>Q9/Q7*10</f>
        <v>#DIV/0!</v>
      </c>
      <c r="R8" s="141"/>
      <c r="S8" s="28" t="s">
        <v>64</v>
      </c>
      <c r="T8" s="140" t="e">
        <f>T9/T7*10</f>
        <v>#DIV/0!</v>
      </c>
      <c r="U8" s="141"/>
      <c r="V8" s="28" t="s">
        <v>64</v>
      </c>
      <c r="W8" s="140" t="e">
        <f>W9/W7*10</f>
        <v>#DIV/0!</v>
      </c>
      <c r="X8" s="141"/>
      <c r="Y8" s="28" t="s">
        <v>64</v>
      </c>
      <c r="Z8" s="140" t="e">
        <f>Z9/Z7*10</f>
        <v>#DIV/0!</v>
      </c>
      <c r="AA8" s="141"/>
      <c r="AB8" s="28" t="s">
        <v>64</v>
      </c>
      <c r="AC8" s="140" t="e">
        <f>AC9/AC7*10</f>
        <v>#DIV/0!</v>
      </c>
      <c r="AD8" s="141"/>
      <c r="AE8" s="28" t="s">
        <v>65</v>
      </c>
    </row>
    <row r="9" spans="1:31" ht="15" customHeight="1" x14ac:dyDescent="0.15">
      <c r="A9" s="27">
        <v>3</v>
      </c>
      <c r="B9" s="185">
        <f>T5</f>
        <v>0</v>
      </c>
      <c r="C9" s="186"/>
      <c r="D9" s="187"/>
      <c r="E9" s="140">
        <f>T13</f>
        <v>0</v>
      </c>
      <c r="F9" s="141"/>
      <c r="G9" s="141"/>
      <c r="H9" s="28" t="s">
        <v>60</v>
      </c>
      <c r="J9" s="29">
        <v>3</v>
      </c>
      <c r="K9" s="192" t="s">
        <v>66</v>
      </c>
      <c r="L9" s="193"/>
      <c r="M9" s="194"/>
      <c r="N9" s="140"/>
      <c r="O9" s="141"/>
      <c r="P9" s="28" t="s">
        <v>64</v>
      </c>
      <c r="Q9" s="140"/>
      <c r="R9" s="141"/>
      <c r="S9" s="28" t="s">
        <v>64</v>
      </c>
      <c r="T9" s="140"/>
      <c r="U9" s="141"/>
      <c r="V9" s="28" t="s">
        <v>64</v>
      </c>
      <c r="W9" s="140"/>
      <c r="X9" s="141"/>
      <c r="Y9" s="28" t="s">
        <v>64</v>
      </c>
      <c r="Z9" s="140"/>
      <c r="AA9" s="141"/>
      <c r="AB9" s="28" t="s">
        <v>64</v>
      </c>
      <c r="AC9" s="140"/>
      <c r="AD9" s="141"/>
      <c r="AE9" s="28" t="s">
        <v>65</v>
      </c>
    </row>
    <row r="10" spans="1:31" ht="15" customHeight="1" x14ac:dyDescent="0.15">
      <c r="A10" s="27">
        <v>4</v>
      </c>
      <c r="B10" s="185">
        <f>W5</f>
        <v>0</v>
      </c>
      <c r="C10" s="186"/>
      <c r="D10" s="187"/>
      <c r="E10" s="140">
        <f>W13</f>
        <v>0</v>
      </c>
      <c r="F10" s="141"/>
      <c r="G10" s="141"/>
      <c r="H10" s="31" t="s">
        <v>60</v>
      </c>
      <c r="J10" s="29">
        <v>4</v>
      </c>
      <c r="K10" s="192" t="s">
        <v>67</v>
      </c>
      <c r="L10" s="193"/>
      <c r="M10" s="194"/>
      <c r="N10" s="140"/>
      <c r="O10" s="141"/>
      <c r="P10" s="28" t="s">
        <v>68</v>
      </c>
      <c r="Q10" s="140"/>
      <c r="R10" s="141"/>
      <c r="S10" s="28" t="s">
        <v>68</v>
      </c>
      <c r="T10" s="140"/>
      <c r="U10" s="141"/>
      <c r="V10" s="28" t="s">
        <v>68</v>
      </c>
      <c r="W10" s="140"/>
      <c r="X10" s="141"/>
      <c r="Y10" s="28" t="s">
        <v>68</v>
      </c>
      <c r="Z10" s="140"/>
      <c r="AA10" s="141"/>
      <c r="AB10" s="28" t="s">
        <v>68</v>
      </c>
      <c r="AC10" s="140"/>
      <c r="AD10" s="141"/>
      <c r="AE10" s="28" t="s">
        <v>60</v>
      </c>
    </row>
    <row r="11" spans="1:31" ht="15" customHeight="1" x14ac:dyDescent="0.15">
      <c r="A11" s="27">
        <v>5</v>
      </c>
      <c r="B11" s="185">
        <f>Z5</f>
        <v>0</v>
      </c>
      <c r="C11" s="186"/>
      <c r="D11" s="187"/>
      <c r="E11" s="140">
        <f>Z13</f>
        <v>0</v>
      </c>
      <c r="F11" s="141"/>
      <c r="G11" s="141"/>
      <c r="H11" s="31" t="s">
        <v>60</v>
      </c>
      <c r="J11" s="29">
        <v>5</v>
      </c>
      <c r="K11" s="192" t="s">
        <v>20</v>
      </c>
      <c r="L11" s="193"/>
      <c r="M11" s="194"/>
      <c r="N11" s="140">
        <f>N9*N10</f>
        <v>0</v>
      </c>
      <c r="O11" s="141"/>
      <c r="P11" s="28" t="s">
        <v>68</v>
      </c>
      <c r="Q11" s="140">
        <f>Q9*Q10</f>
        <v>0</v>
      </c>
      <c r="R11" s="141"/>
      <c r="S11" s="28" t="s">
        <v>68</v>
      </c>
      <c r="T11" s="140">
        <f>T9*T10</f>
        <v>0</v>
      </c>
      <c r="U11" s="141"/>
      <c r="V11" s="28" t="s">
        <v>68</v>
      </c>
      <c r="W11" s="140">
        <f>W9*W10</f>
        <v>0</v>
      </c>
      <c r="X11" s="141"/>
      <c r="Y11" s="28" t="s">
        <v>68</v>
      </c>
      <c r="Z11" s="190">
        <f>Z9*Z10</f>
        <v>0</v>
      </c>
      <c r="AA11" s="191"/>
      <c r="AB11" s="28" t="s">
        <v>68</v>
      </c>
      <c r="AC11" s="140">
        <f>AC9*AC10</f>
        <v>0</v>
      </c>
      <c r="AD11" s="141"/>
      <c r="AE11" s="28" t="s">
        <v>60</v>
      </c>
    </row>
    <row r="12" spans="1:31" ht="15" customHeight="1" x14ac:dyDescent="0.15">
      <c r="A12" s="27">
        <v>6</v>
      </c>
      <c r="B12" s="185">
        <f>AC5</f>
        <v>0</v>
      </c>
      <c r="C12" s="186"/>
      <c r="D12" s="187"/>
      <c r="E12" s="188">
        <f>AC13</f>
        <v>0</v>
      </c>
      <c r="F12" s="189"/>
      <c r="G12" s="189"/>
      <c r="H12" s="31" t="s">
        <v>60</v>
      </c>
      <c r="J12" s="29">
        <v>6</v>
      </c>
      <c r="K12" s="32"/>
      <c r="L12" s="32"/>
      <c r="M12" s="33"/>
      <c r="N12" s="140"/>
      <c r="O12" s="141"/>
      <c r="P12" s="28"/>
      <c r="Q12" s="140"/>
      <c r="R12" s="141"/>
      <c r="S12" s="28"/>
      <c r="T12" s="140"/>
      <c r="U12" s="141"/>
      <c r="V12" s="28"/>
      <c r="W12" s="140"/>
      <c r="X12" s="141"/>
      <c r="Y12" s="28"/>
      <c r="Z12" s="140"/>
      <c r="AA12" s="141"/>
      <c r="AB12" s="28"/>
      <c r="AC12" s="140"/>
      <c r="AD12" s="141"/>
      <c r="AE12" s="28"/>
    </row>
    <row r="13" spans="1:31" ht="15" customHeight="1" thickBot="1" x14ac:dyDescent="0.2">
      <c r="A13" s="177" t="s">
        <v>70</v>
      </c>
      <c r="B13" s="178"/>
      <c r="C13" s="178"/>
      <c r="D13" s="179"/>
      <c r="E13" s="137">
        <f>SUM(E7:G12)</f>
        <v>0</v>
      </c>
      <c r="F13" s="138"/>
      <c r="G13" s="138"/>
      <c r="H13" s="34" t="s">
        <v>60</v>
      </c>
      <c r="J13" s="180" t="s">
        <v>71</v>
      </c>
      <c r="K13" s="181"/>
      <c r="L13" s="181"/>
      <c r="M13" s="182"/>
      <c r="N13" s="137">
        <f>N11</f>
        <v>0</v>
      </c>
      <c r="O13" s="138"/>
      <c r="P13" s="34" t="s">
        <v>68</v>
      </c>
      <c r="Q13" s="137">
        <f>Q11</f>
        <v>0</v>
      </c>
      <c r="R13" s="138"/>
      <c r="S13" s="34" t="s">
        <v>68</v>
      </c>
      <c r="T13" s="137">
        <f>T11</f>
        <v>0</v>
      </c>
      <c r="U13" s="138"/>
      <c r="V13" s="34" t="s">
        <v>68</v>
      </c>
      <c r="W13" s="137">
        <f>W11</f>
        <v>0</v>
      </c>
      <c r="X13" s="138"/>
      <c r="Y13" s="34" t="s">
        <v>68</v>
      </c>
      <c r="Z13" s="183">
        <f>Z11</f>
        <v>0</v>
      </c>
      <c r="AA13" s="184"/>
      <c r="AB13" s="34" t="s">
        <v>68</v>
      </c>
      <c r="AC13" s="137">
        <f>AC11</f>
        <v>0</v>
      </c>
      <c r="AD13" s="138"/>
      <c r="AE13" s="34" t="s">
        <v>60</v>
      </c>
    </row>
    <row r="14" spans="1:31" ht="15" customHeight="1" thickTop="1" thickBot="1" x14ac:dyDescent="0.2">
      <c r="O14" s="35"/>
    </row>
    <row r="15" spans="1:31" ht="15" customHeight="1" thickTop="1" x14ac:dyDescent="0.15">
      <c r="A15" s="172" t="s">
        <v>72</v>
      </c>
      <c r="B15" s="173"/>
      <c r="C15" s="173"/>
      <c r="D15" s="173"/>
      <c r="E15" s="173"/>
      <c r="F15" s="173"/>
      <c r="G15" s="173"/>
      <c r="H15" s="174"/>
      <c r="J15" s="36" t="s">
        <v>73</v>
      </c>
      <c r="K15" s="37"/>
      <c r="L15" s="37"/>
      <c r="M15" s="37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6"/>
    </row>
    <row r="16" spans="1:31" ht="15" customHeight="1" thickBot="1" x14ac:dyDescent="0.2">
      <c r="A16" s="38"/>
      <c r="B16" s="165" t="s">
        <v>74</v>
      </c>
      <c r="C16" s="169"/>
      <c r="D16" s="170"/>
      <c r="E16" s="165" t="s">
        <v>4</v>
      </c>
      <c r="F16" s="169"/>
      <c r="G16" s="169"/>
      <c r="H16" s="171"/>
      <c r="J16" s="39" t="s">
        <v>73</v>
      </c>
      <c r="K16" s="165" t="s">
        <v>74</v>
      </c>
      <c r="L16" s="169"/>
      <c r="M16" s="170"/>
      <c r="N16" s="165" t="s">
        <v>4</v>
      </c>
      <c r="O16" s="166"/>
      <c r="P16" s="167"/>
      <c r="Q16" s="165" t="s">
        <v>4</v>
      </c>
      <c r="R16" s="166"/>
      <c r="S16" s="167"/>
      <c r="T16" s="165" t="s">
        <v>4</v>
      </c>
      <c r="U16" s="166"/>
      <c r="V16" s="167"/>
      <c r="W16" s="165" t="s">
        <v>4</v>
      </c>
      <c r="X16" s="166"/>
      <c r="Y16" s="167"/>
      <c r="Z16" s="165" t="s">
        <v>4</v>
      </c>
      <c r="AA16" s="166"/>
      <c r="AB16" s="167"/>
      <c r="AC16" s="165" t="s">
        <v>4</v>
      </c>
      <c r="AD16" s="166"/>
      <c r="AE16" s="168"/>
    </row>
    <row r="17" spans="1:31" ht="15" customHeight="1" thickTop="1" x14ac:dyDescent="0.15">
      <c r="A17" s="40">
        <f>J17</f>
        <v>1</v>
      </c>
      <c r="B17" s="142" t="str">
        <f>K17</f>
        <v>租税公課</v>
      </c>
      <c r="C17" s="142"/>
      <c r="D17" s="142"/>
      <c r="E17" s="143">
        <f>N17+Q17+T17+W17+Z17+AC17</f>
        <v>0</v>
      </c>
      <c r="F17" s="144"/>
      <c r="G17" s="144"/>
      <c r="H17" s="41" t="s">
        <v>60</v>
      </c>
      <c r="J17" s="40">
        <v>1</v>
      </c>
      <c r="K17" s="160" t="s">
        <v>75</v>
      </c>
      <c r="L17" s="161"/>
      <c r="M17" s="162"/>
      <c r="N17" s="163"/>
      <c r="O17" s="164"/>
      <c r="P17" s="42" t="s">
        <v>69</v>
      </c>
      <c r="Q17" s="163"/>
      <c r="R17" s="164"/>
      <c r="S17" s="42" t="s">
        <v>69</v>
      </c>
      <c r="T17" s="163"/>
      <c r="U17" s="164"/>
      <c r="V17" s="42" t="s">
        <v>69</v>
      </c>
      <c r="W17" s="163"/>
      <c r="X17" s="164"/>
      <c r="Y17" s="42" t="s">
        <v>69</v>
      </c>
      <c r="Z17" s="163"/>
      <c r="AA17" s="164"/>
      <c r="AB17" s="42" t="s">
        <v>69</v>
      </c>
      <c r="AC17" s="163"/>
      <c r="AD17" s="164"/>
      <c r="AE17" s="43" t="s">
        <v>69</v>
      </c>
    </row>
    <row r="18" spans="1:31" ht="15" customHeight="1" x14ac:dyDescent="0.15">
      <c r="A18" s="30">
        <f t="shared" ref="A18:B33" si="0">J18</f>
        <v>2</v>
      </c>
      <c r="B18" s="142" t="str">
        <f t="shared" si="0"/>
        <v>種苗費</v>
      </c>
      <c r="C18" s="142"/>
      <c r="D18" s="142"/>
      <c r="E18" s="143">
        <f t="shared" ref="E18:E41" si="1">N18+Q18+T18+W18+Z18+AC18</f>
        <v>0</v>
      </c>
      <c r="F18" s="144"/>
      <c r="G18" s="144"/>
      <c r="H18" s="44" t="s">
        <v>60</v>
      </c>
      <c r="J18" s="30">
        <v>2</v>
      </c>
      <c r="K18" s="158" t="s">
        <v>76</v>
      </c>
      <c r="L18" s="159"/>
      <c r="M18" s="159"/>
      <c r="N18" s="143"/>
      <c r="O18" s="144"/>
      <c r="P18" s="45" t="s">
        <v>68</v>
      </c>
      <c r="Q18" s="143"/>
      <c r="R18" s="144"/>
      <c r="S18" s="45" t="s">
        <v>68</v>
      </c>
      <c r="T18" s="143"/>
      <c r="U18" s="144"/>
      <c r="V18" s="45" t="s">
        <v>68</v>
      </c>
      <c r="W18" s="143"/>
      <c r="X18" s="144"/>
      <c r="Y18" s="45" t="s">
        <v>68</v>
      </c>
      <c r="Z18" s="143"/>
      <c r="AA18" s="144"/>
      <c r="AB18" s="45" t="s">
        <v>68</v>
      </c>
      <c r="AC18" s="143"/>
      <c r="AD18" s="144"/>
      <c r="AE18" s="46" t="s">
        <v>68</v>
      </c>
    </row>
    <row r="19" spans="1:31" ht="15" customHeight="1" x14ac:dyDescent="0.15">
      <c r="A19" s="30">
        <f t="shared" si="0"/>
        <v>3</v>
      </c>
      <c r="B19" s="142" t="str">
        <f t="shared" si="0"/>
        <v>素畜費</v>
      </c>
      <c r="C19" s="142"/>
      <c r="D19" s="142"/>
      <c r="E19" s="143">
        <f t="shared" si="1"/>
        <v>0</v>
      </c>
      <c r="F19" s="144"/>
      <c r="G19" s="144"/>
      <c r="H19" s="44" t="s">
        <v>60</v>
      </c>
      <c r="J19" s="30">
        <v>3</v>
      </c>
      <c r="K19" s="158" t="s">
        <v>77</v>
      </c>
      <c r="L19" s="159"/>
      <c r="M19" s="159"/>
      <c r="N19" s="140"/>
      <c r="O19" s="141"/>
      <c r="P19" s="45" t="s">
        <v>68</v>
      </c>
      <c r="Q19" s="140"/>
      <c r="R19" s="141"/>
      <c r="S19" s="45" t="s">
        <v>68</v>
      </c>
      <c r="T19" s="140"/>
      <c r="U19" s="141"/>
      <c r="V19" s="45" t="s">
        <v>68</v>
      </c>
      <c r="W19" s="140"/>
      <c r="X19" s="141"/>
      <c r="Y19" s="45" t="s">
        <v>68</v>
      </c>
      <c r="Z19" s="140"/>
      <c r="AA19" s="141"/>
      <c r="AB19" s="45" t="s">
        <v>68</v>
      </c>
      <c r="AC19" s="140"/>
      <c r="AD19" s="141"/>
      <c r="AE19" s="46" t="s">
        <v>68</v>
      </c>
    </row>
    <row r="20" spans="1:31" ht="15" customHeight="1" x14ac:dyDescent="0.15">
      <c r="A20" s="30">
        <f t="shared" si="0"/>
        <v>4</v>
      </c>
      <c r="B20" s="142" t="str">
        <f t="shared" si="0"/>
        <v>肥料費</v>
      </c>
      <c r="C20" s="142"/>
      <c r="D20" s="142"/>
      <c r="E20" s="143">
        <f t="shared" si="1"/>
        <v>0</v>
      </c>
      <c r="F20" s="144"/>
      <c r="G20" s="144"/>
      <c r="H20" s="44" t="s">
        <v>60</v>
      </c>
      <c r="J20" s="30">
        <v>4</v>
      </c>
      <c r="K20" s="158" t="s">
        <v>78</v>
      </c>
      <c r="L20" s="159"/>
      <c r="M20" s="159"/>
      <c r="N20" s="140"/>
      <c r="O20" s="141"/>
      <c r="P20" s="45" t="s">
        <v>68</v>
      </c>
      <c r="Q20" s="140"/>
      <c r="R20" s="141"/>
      <c r="S20" s="45" t="s">
        <v>68</v>
      </c>
      <c r="T20" s="140"/>
      <c r="U20" s="141"/>
      <c r="V20" s="45" t="s">
        <v>68</v>
      </c>
      <c r="W20" s="140"/>
      <c r="X20" s="141"/>
      <c r="Y20" s="45" t="s">
        <v>68</v>
      </c>
      <c r="Z20" s="140"/>
      <c r="AA20" s="141"/>
      <c r="AB20" s="45" t="s">
        <v>68</v>
      </c>
      <c r="AC20" s="140"/>
      <c r="AD20" s="141"/>
      <c r="AE20" s="46" t="s">
        <v>68</v>
      </c>
    </row>
    <row r="21" spans="1:31" ht="15" customHeight="1" x14ac:dyDescent="0.15">
      <c r="A21" s="30">
        <f t="shared" si="0"/>
        <v>5</v>
      </c>
      <c r="B21" s="142" t="str">
        <f t="shared" si="0"/>
        <v>飼料費</v>
      </c>
      <c r="C21" s="142"/>
      <c r="D21" s="142"/>
      <c r="E21" s="143">
        <f t="shared" si="1"/>
        <v>0</v>
      </c>
      <c r="F21" s="144"/>
      <c r="G21" s="144"/>
      <c r="H21" s="44" t="s">
        <v>60</v>
      </c>
      <c r="J21" s="30">
        <v>5</v>
      </c>
      <c r="K21" s="158" t="s">
        <v>79</v>
      </c>
      <c r="L21" s="159"/>
      <c r="M21" s="159"/>
      <c r="N21" s="140"/>
      <c r="O21" s="141"/>
      <c r="P21" s="45" t="s">
        <v>68</v>
      </c>
      <c r="Q21" s="140"/>
      <c r="R21" s="141"/>
      <c r="S21" s="45" t="s">
        <v>68</v>
      </c>
      <c r="T21" s="140"/>
      <c r="U21" s="141"/>
      <c r="V21" s="45" t="s">
        <v>68</v>
      </c>
      <c r="W21" s="140"/>
      <c r="X21" s="141"/>
      <c r="Y21" s="45" t="s">
        <v>68</v>
      </c>
      <c r="Z21" s="140"/>
      <c r="AA21" s="141"/>
      <c r="AB21" s="45" t="s">
        <v>68</v>
      </c>
      <c r="AC21" s="140"/>
      <c r="AD21" s="141"/>
      <c r="AE21" s="46" t="s">
        <v>68</v>
      </c>
    </row>
    <row r="22" spans="1:31" ht="15" customHeight="1" x14ac:dyDescent="0.15">
      <c r="A22" s="30">
        <f t="shared" si="0"/>
        <v>6</v>
      </c>
      <c r="B22" s="142" t="str">
        <f t="shared" si="0"/>
        <v>農具費</v>
      </c>
      <c r="C22" s="142"/>
      <c r="D22" s="142"/>
      <c r="E22" s="143">
        <f t="shared" si="1"/>
        <v>0</v>
      </c>
      <c r="F22" s="144"/>
      <c r="G22" s="144"/>
      <c r="H22" s="44" t="s">
        <v>60</v>
      </c>
      <c r="J22" s="30">
        <v>6</v>
      </c>
      <c r="K22" s="158" t="s">
        <v>80</v>
      </c>
      <c r="L22" s="159"/>
      <c r="M22" s="159"/>
      <c r="N22" s="140"/>
      <c r="O22" s="141"/>
      <c r="P22" s="45" t="s">
        <v>68</v>
      </c>
      <c r="Q22" s="140"/>
      <c r="R22" s="141"/>
      <c r="S22" s="45" t="s">
        <v>68</v>
      </c>
      <c r="T22" s="140"/>
      <c r="U22" s="141"/>
      <c r="V22" s="45" t="s">
        <v>68</v>
      </c>
      <c r="W22" s="140"/>
      <c r="X22" s="141"/>
      <c r="Y22" s="45" t="s">
        <v>68</v>
      </c>
      <c r="Z22" s="140"/>
      <c r="AA22" s="141"/>
      <c r="AB22" s="45" t="s">
        <v>68</v>
      </c>
      <c r="AC22" s="140"/>
      <c r="AD22" s="141"/>
      <c r="AE22" s="46" t="s">
        <v>68</v>
      </c>
    </row>
    <row r="23" spans="1:31" ht="15" customHeight="1" x14ac:dyDescent="0.15">
      <c r="A23" s="30">
        <f t="shared" si="0"/>
        <v>7</v>
      </c>
      <c r="B23" s="142" t="str">
        <f t="shared" si="0"/>
        <v>農薬衛生費</v>
      </c>
      <c r="C23" s="142"/>
      <c r="D23" s="142"/>
      <c r="E23" s="143">
        <f t="shared" si="1"/>
        <v>0</v>
      </c>
      <c r="F23" s="144"/>
      <c r="G23" s="144"/>
      <c r="H23" s="44" t="s">
        <v>60</v>
      </c>
      <c r="J23" s="30">
        <v>7</v>
      </c>
      <c r="K23" s="158" t="s">
        <v>81</v>
      </c>
      <c r="L23" s="159"/>
      <c r="M23" s="159"/>
      <c r="N23" s="140"/>
      <c r="O23" s="141"/>
      <c r="P23" s="45" t="s">
        <v>68</v>
      </c>
      <c r="Q23" s="140"/>
      <c r="R23" s="141"/>
      <c r="S23" s="45" t="s">
        <v>68</v>
      </c>
      <c r="T23" s="140"/>
      <c r="U23" s="141"/>
      <c r="V23" s="45" t="s">
        <v>68</v>
      </c>
      <c r="W23" s="140"/>
      <c r="X23" s="141"/>
      <c r="Y23" s="45" t="s">
        <v>68</v>
      </c>
      <c r="Z23" s="140"/>
      <c r="AA23" s="141"/>
      <c r="AB23" s="45" t="s">
        <v>68</v>
      </c>
      <c r="AC23" s="140"/>
      <c r="AD23" s="141"/>
      <c r="AE23" s="46" t="s">
        <v>68</v>
      </c>
    </row>
    <row r="24" spans="1:31" ht="15" customHeight="1" x14ac:dyDescent="0.15">
      <c r="A24" s="30">
        <f t="shared" si="0"/>
        <v>8</v>
      </c>
      <c r="B24" s="142" t="str">
        <f t="shared" si="0"/>
        <v>諸材料費</v>
      </c>
      <c r="C24" s="142"/>
      <c r="D24" s="142"/>
      <c r="E24" s="143">
        <f t="shared" si="1"/>
        <v>0</v>
      </c>
      <c r="F24" s="144"/>
      <c r="G24" s="144"/>
      <c r="H24" s="47" t="s">
        <v>60</v>
      </c>
      <c r="J24" s="30">
        <v>8</v>
      </c>
      <c r="K24" s="145" t="s">
        <v>82</v>
      </c>
      <c r="L24" s="146"/>
      <c r="M24" s="146"/>
      <c r="N24" s="140"/>
      <c r="O24" s="141"/>
      <c r="P24" s="45" t="s">
        <v>68</v>
      </c>
      <c r="Q24" s="140"/>
      <c r="R24" s="141"/>
      <c r="S24" s="45" t="s">
        <v>68</v>
      </c>
      <c r="T24" s="140"/>
      <c r="U24" s="141"/>
      <c r="V24" s="45" t="s">
        <v>68</v>
      </c>
      <c r="W24" s="140"/>
      <c r="X24" s="141"/>
      <c r="Y24" s="45" t="s">
        <v>68</v>
      </c>
      <c r="Z24" s="140"/>
      <c r="AA24" s="141"/>
      <c r="AB24" s="45" t="s">
        <v>68</v>
      </c>
      <c r="AC24" s="140"/>
      <c r="AD24" s="141"/>
      <c r="AE24" s="46" t="s">
        <v>68</v>
      </c>
    </row>
    <row r="25" spans="1:31" ht="15" customHeight="1" x14ac:dyDescent="0.15">
      <c r="A25" s="30">
        <f t="shared" si="0"/>
        <v>9</v>
      </c>
      <c r="B25" s="142" t="str">
        <f t="shared" si="0"/>
        <v>修繕費</v>
      </c>
      <c r="C25" s="142"/>
      <c r="D25" s="142"/>
      <c r="E25" s="143">
        <f t="shared" si="1"/>
        <v>0</v>
      </c>
      <c r="F25" s="144"/>
      <c r="G25" s="144"/>
      <c r="H25" s="47" t="s">
        <v>60</v>
      </c>
      <c r="J25" s="30">
        <v>9</v>
      </c>
      <c r="K25" s="145" t="s">
        <v>2</v>
      </c>
      <c r="L25" s="146"/>
      <c r="M25" s="146"/>
      <c r="N25" s="140"/>
      <c r="O25" s="141"/>
      <c r="P25" s="45" t="s">
        <v>68</v>
      </c>
      <c r="Q25" s="140"/>
      <c r="R25" s="141"/>
      <c r="S25" s="45" t="s">
        <v>68</v>
      </c>
      <c r="T25" s="140"/>
      <c r="U25" s="141"/>
      <c r="V25" s="45" t="s">
        <v>68</v>
      </c>
      <c r="W25" s="140"/>
      <c r="X25" s="141"/>
      <c r="Y25" s="45" t="s">
        <v>68</v>
      </c>
      <c r="Z25" s="140"/>
      <c r="AA25" s="141"/>
      <c r="AB25" s="45" t="s">
        <v>68</v>
      </c>
      <c r="AC25" s="140"/>
      <c r="AD25" s="141"/>
      <c r="AE25" s="46" t="s">
        <v>68</v>
      </c>
    </row>
    <row r="26" spans="1:31" ht="15" customHeight="1" x14ac:dyDescent="0.15">
      <c r="A26" s="30">
        <f t="shared" si="0"/>
        <v>10</v>
      </c>
      <c r="B26" s="142" t="str">
        <f t="shared" si="0"/>
        <v>動力光熱費</v>
      </c>
      <c r="C26" s="142"/>
      <c r="D26" s="142"/>
      <c r="E26" s="143">
        <f t="shared" si="1"/>
        <v>0</v>
      </c>
      <c r="F26" s="144"/>
      <c r="G26" s="144"/>
      <c r="H26" s="47" t="s">
        <v>60</v>
      </c>
      <c r="J26" s="30">
        <v>10</v>
      </c>
      <c r="K26" s="145" t="s">
        <v>83</v>
      </c>
      <c r="L26" s="145"/>
      <c r="M26" s="145"/>
      <c r="N26" s="140"/>
      <c r="O26" s="141"/>
      <c r="P26" s="45" t="s">
        <v>68</v>
      </c>
      <c r="Q26" s="140"/>
      <c r="R26" s="141"/>
      <c r="S26" s="45" t="s">
        <v>68</v>
      </c>
      <c r="T26" s="140"/>
      <c r="U26" s="141"/>
      <c r="V26" s="45" t="s">
        <v>68</v>
      </c>
      <c r="W26" s="140"/>
      <c r="X26" s="141"/>
      <c r="Y26" s="45" t="s">
        <v>68</v>
      </c>
      <c r="Z26" s="140"/>
      <c r="AA26" s="141"/>
      <c r="AB26" s="45" t="s">
        <v>68</v>
      </c>
      <c r="AC26" s="140"/>
      <c r="AD26" s="141"/>
      <c r="AE26" s="46" t="s">
        <v>68</v>
      </c>
    </row>
    <row r="27" spans="1:31" ht="15" customHeight="1" x14ac:dyDescent="0.15">
      <c r="A27" s="30">
        <f t="shared" si="0"/>
        <v>11</v>
      </c>
      <c r="B27" s="142" t="str">
        <f t="shared" si="0"/>
        <v>作業用衣料費</v>
      </c>
      <c r="C27" s="142"/>
      <c r="D27" s="142"/>
      <c r="E27" s="143">
        <f t="shared" si="1"/>
        <v>0</v>
      </c>
      <c r="F27" s="144"/>
      <c r="G27" s="144"/>
      <c r="H27" s="47" t="s">
        <v>60</v>
      </c>
      <c r="J27" s="30">
        <v>11</v>
      </c>
      <c r="K27" s="145" t="s">
        <v>84</v>
      </c>
      <c r="L27" s="145"/>
      <c r="M27" s="145"/>
      <c r="N27" s="140"/>
      <c r="O27" s="141"/>
      <c r="P27" s="45" t="s">
        <v>68</v>
      </c>
      <c r="Q27" s="140"/>
      <c r="R27" s="141"/>
      <c r="S27" s="45" t="s">
        <v>68</v>
      </c>
      <c r="T27" s="140"/>
      <c r="U27" s="141"/>
      <c r="V27" s="45" t="s">
        <v>68</v>
      </c>
      <c r="W27" s="140"/>
      <c r="X27" s="141"/>
      <c r="Y27" s="45" t="s">
        <v>68</v>
      </c>
      <c r="Z27" s="140"/>
      <c r="AA27" s="141"/>
      <c r="AB27" s="45" t="s">
        <v>68</v>
      </c>
      <c r="AC27" s="140"/>
      <c r="AD27" s="141"/>
      <c r="AE27" s="46" t="s">
        <v>68</v>
      </c>
    </row>
    <row r="28" spans="1:31" ht="15" customHeight="1" x14ac:dyDescent="0.15">
      <c r="A28" s="30">
        <f t="shared" si="0"/>
        <v>12</v>
      </c>
      <c r="B28" s="142" t="str">
        <f t="shared" si="0"/>
        <v>農業共済掛金</v>
      </c>
      <c r="C28" s="142"/>
      <c r="D28" s="142"/>
      <c r="E28" s="143">
        <f t="shared" si="1"/>
        <v>0</v>
      </c>
      <c r="F28" s="144"/>
      <c r="G28" s="144"/>
      <c r="H28" s="47" t="s">
        <v>60</v>
      </c>
      <c r="J28" s="30">
        <v>12</v>
      </c>
      <c r="K28" s="145" t="s">
        <v>85</v>
      </c>
      <c r="L28" s="145"/>
      <c r="M28" s="145"/>
      <c r="N28" s="140"/>
      <c r="O28" s="141"/>
      <c r="P28" s="45" t="s">
        <v>68</v>
      </c>
      <c r="Q28" s="140"/>
      <c r="R28" s="141"/>
      <c r="S28" s="45" t="s">
        <v>68</v>
      </c>
      <c r="T28" s="140"/>
      <c r="U28" s="141"/>
      <c r="V28" s="45" t="s">
        <v>68</v>
      </c>
      <c r="W28" s="140"/>
      <c r="X28" s="141"/>
      <c r="Y28" s="45" t="s">
        <v>68</v>
      </c>
      <c r="Z28" s="140"/>
      <c r="AA28" s="141"/>
      <c r="AB28" s="45" t="s">
        <v>68</v>
      </c>
      <c r="AC28" s="140"/>
      <c r="AD28" s="141"/>
      <c r="AE28" s="46" t="s">
        <v>68</v>
      </c>
    </row>
    <row r="29" spans="1:31" ht="15" customHeight="1" x14ac:dyDescent="0.15">
      <c r="A29" s="30">
        <f t="shared" si="0"/>
        <v>14</v>
      </c>
      <c r="B29" s="142" t="str">
        <f t="shared" si="0"/>
        <v>減価償却</v>
      </c>
      <c r="C29" s="142"/>
      <c r="D29" s="142"/>
      <c r="E29" s="143">
        <f t="shared" si="1"/>
        <v>0</v>
      </c>
      <c r="F29" s="144"/>
      <c r="G29" s="144"/>
      <c r="H29" s="47" t="s">
        <v>60</v>
      </c>
      <c r="J29" s="30">
        <v>14</v>
      </c>
      <c r="K29" s="145" t="s">
        <v>86</v>
      </c>
      <c r="L29" s="145"/>
      <c r="M29" s="145"/>
      <c r="N29" s="140">
        <f>SUM(N30:O32)</f>
        <v>0</v>
      </c>
      <c r="O29" s="141"/>
      <c r="P29" s="45" t="s">
        <v>68</v>
      </c>
      <c r="Q29" s="140">
        <f>SUM(Q30:R32)</f>
        <v>0</v>
      </c>
      <c r="R29" s="141"/>
      <c r="S29" s="45" t="s">
        <v>68</v>
      </c>
      <c r="T29" s="140">
        <f>SUM(T30:U32)</f>
        <v>0</v>
      </c>
      <c r="U29" s="141"/>
      <c r="V29" s="45" t="s">
        <v>68</v>
      </c>
      <c r="W29" s="140">
        <f>SUM(W30:X32)</f>
        <v>0</v>
      </c>
      <c r="X29" s="141"/>
      <c r="Y29" s="45" t="s">
        <v>68</v>
      </c>
      <c r="Z29" s="140">
        <f>SUM(Z30:AA32)</f>
        <v>0</v>
      </c>
      <c r="AA29" s="141"/>
      <c r="AB29" s="45" t="s">
        <v>68</v>
      </c>
      <c r="AC29" s="140">
        <f>SUM(AC30:AD32)</f>
        <v>0</v>
      </c>
      <c r="AD29" s="141"/>
      <c r="AE29" s="46" t="s">
        <v>68</v>
      </c>
    </row>
    <row r="30" spans="1:31" ht="15" customHeight="1" x14ac:dyDescent="0.15">
      <c r="A30" s="251" t="str">
        <f>J30</f>
        <v>内訳</v>
      </c>
      <c r="B30" s="147" t="str">
        <f t="shared" si="0"/>
        <v>減償（施建）</v>
      </c>
      <c r="C30" s="147"/>
      <c r="D30" s="147"/>
      <c r="E30" s="143">
        <f t="shared" si="1"/>
        <v>0</v>
      </c>
      <c r="F30" s="144"/>
      <c r="G30" s="144"/>
      <c r="H30" s="47" t="s">
        <v>60</v>
      </c>
      <c r="J30" s="251" t="s">
        <v>87</v>
      </c>
      <c r="K30" s="156" t="s">
        <v>88</v>
      </c>
      <c r="L30" s="156"/>
      <c r="M30" s="156"/>
      <c r="N30" s="140"/>
      <c r="O30" s="141"/>
      <c r="P30" s="45" t="s">
        <v>68</v>
      </c>
      <c r="Q30" s="140"/>
      <c r="R30" s="141"/>
      <c r="S30" s="45" t="s">
        <v>68</v>
      </c>
      <c r="T30" s="140"/>
      <c r="U30" s="141"/>
      <c r="V30" s="45" t="s">
        <v>68</v>
      </c>
      <c r="W30" s="140"/>
      <c r="X30" s="141"/>
      <c r="Y30" s="45" t="s">
        <v>68</v>
      </c>
      <c r="Z30" s="140"/>
      <c r="AA30" s="141"/>
      <c r="AB30" s="45" t="s">
        <v>68</v>
      </c>
      <c r="AC30" s="140"/>
      <c r="AD30" s="141"/>
      <c r="AE30" s="46" t="s">
        <v>68</v>
      </c>
    </row>
    <row r="31" spans="1:31" ht="15" customHeight="1" x14ac:dyDescent="0.15">
      <c r="A31" s="251"/>
      <c r="B31" s="147" t="str">
        <f t="shared" si="0"/>
        <v>減償（農具）</v>
      </c>
      <c r="C31" s="147"/>
      <c r="D31" s="147"/>
      <c r="E31" s="143">
        <f t="shared" si="1"/>
        <v>0</v>
      </c>
      <c r="F31" s="144"/>
      <c r="G31" s="144"/>
      <c r="H31" s="47" t="s">
        <v>60</v>
      </c>
      <c r="J31" s="251"/>
      <c r="K31" s="156" t="s">
        <v>89</v>
      </c>
      <c r="L31" s="156"/>
      <c r="M31" s="156"/>
      <c r="N31" s="140"/>
      <c r="O31" s="141"/>
      <c r="P31" s="45" t="s">
        <v>68</v>
      </c>
      <c r="Q31" s="140"/>
      <c r="R31" s="141"/>
      <c r="S31" s="45" t="s">
        <v>68</v>
      </c>
      <c r="T31" s="140"/>
      <c r="U31" s="141"/>
      <c r="V31" s="45" t="s">
        <v>68</v>
      </c>
      <c r="W31" s="140"/>
      <c r="X31" s="141"/>
      <c r="Y31" s="45" t="s">
        <v>68</v>
      </c>
      <c r="Z31" s="140"/>
      <c r="AA31" s="141"/>
      <c r="AB31" s="45" t="s">
        <v>68</v>
      </c>
      <c r="AC31" s="140"/>
      <c r="AD31" s="141"/>
      <c r="AE31" s="46" t="s">
        <v>68</v>
      </c>
    </row>
    <row r="32" spans="1:31" ht="15" customHeight="1" x14ac:dyDescent="0.15">
      <c r="A32" s="251"/>
      <c r="B32" s="147" t="str">
        <f t="shared" si="0"/>
        <v>減償（大植）</v>
      </c>
      <c r="C32" s="147"/>
      <c r="D32" s="147"/>
      <c r="E32" s="143">
        <f t="shared" si="1"/>
        <v>0</v>
      </c>
      <c r="F32" s="144"/>
      <c r="G32" s="144"/>
      <c r="H32" s="47" t="s">
        <v>60</v>
      </c>
      <c r="J32" s="251"/>
      <c r="K32" s="156" t="s">
        <v>90</v>
      </c>
      <c r="L32" s="156"/>
      <c r="M32" s="156"/>
      <c r="N32" s="140"/>
      <c r="O32" s="141"/>
      <c r="P32" s="45" t="s">
        <v>68</v>
      </c>
      <c r="Q32" s="140"/>
      <c r="R32" s="141"/>
      <c r="S32" s="28" t="s">
        <v>68</v>
      </c>
      <c r="T32" s="140"/>
      <c r="U32" s="141"/>
      <c r="V32" s="45" t="s">
        <v>68</v>
      </c>
      <c r="W32" s="140"/>
      <c r="X32" s="141"/>
      <c r="Y32" s="45" t="s">
        <v>68</v>
      </c>
      <c r="Z32" s="140"/>
      <c r="AA32" s="141"/>
      <c r="AB32" s="45" t="s">
        <v>68</v>
      </c>
      <c r="AC32" s="140"/>
      <c r="AD32" s="141"/>
      <c r="AE32" s="46" t="s">
        <v>68</v>
      </c>
    </row>
    <row r="33" spans="1:31" ht="15" customHeight="1" x14ac:dyDescent="0.15">
      <c r="A33" s="30">
        <f>J33</f>
        <v>15</v>
      </c>
      <c r="B33" s="142" t="str">
        <f t="shared" si="0"/>
        <v>販売経費</v>
      </c>
      <c r="C33" s="142"/>
      <c r="D33" s="142"/>
      <c r="E33" s="143">
        <f t="shared" si="1"/>
        <v>0</v>
      </c>
      <c r="F33" s="144"/>
      <c r="G33" s="144"/>
      <c r="H33" s="47" t="s">
        <v>60</v>
      </c>
      <c r="J33" s="30">
        <v>15</v>
      </c>
      <c r="K33" s="145" t="s">
        <v>1</v>
      </c>
      <c r="L33" s="146"/>
      <c r="M33" s="146"/>
      <c r="N33" s="140">
        <f>SUM(N34:O36)</f>
        <v>0</v>
      </c>
      <c r="O33" s="141"/>
      <c r="P33" s="28" t="s">
        <v>68</v>
      </c>
      <c r="Q33" s="140">
        <f>SUM(Q34:R36)</f>
        <v>0</v>
      </c>
      <c r="R33" s="141"/>
      <c r="S33" s="28" t="s">
        <v>68</v>
      </c>
      <c r="T33" s="140">
        <f>SUM(T34:U36)</f>
        <v>0</v>
      </c>
      <c r="U33" s="141"/>
      <c r="V33" s="28" t="s">
        <v>68</v>
      </c>
      <c r="W33" s="140">
        <f>SUM(W34:X36)</f>
        <v>0</v>
      </c>
      <c r="X33" s="141"/>
      <c r="Y33" s="28" t="s">
        <v>68</v>
      </c>
      <c r="Z33" s="140">
        <f>SUM(Z34:AA36)</f>
        <v>0</v>
      </c>
      <c r="AA33" s="141"/>
      <c r="AB33" s="28" t="s">
        <v>68</v>
      </c>
      <c r="AC33" s="140">
        <f>SUM(AC34:AD36)</f>
        <v>0</v>
      </c>
      <c r="AD33" s="141"/>
      <c r="AE33" s="47" t="s">
        <v>68</v>
      </c>
    </row>
    <row r="34" spans="1:31" ht="15" customHeight="1" x14ac:dyDescent="0.15">
      <c r="A34" s="246" t="s">
        <v>87</v>
      </c>
      <c r="B34" s="147" t="str">
        <f t="shared" ref="B34:B41" si="2">K34</f>
        <v>手数料料金</v>
      </c>
      <c r="C34" s="147"/>
      <c r="D34" s="147"/>
      <c r="E34" s="143">
        <f t="shared" si="1"/>
        <v>0</v>
      </c>
      <c r="F34" s="144"/>
      <c r="G34" s="144"/>
      <c r="H34" s="47" t="s">
        <v>60</v>
      </c>
      <c r="J34" s="248" t="s">
        <v>87</v>
      </c>
      <c r="K34" s="148" t="s">
        <v>91</v>
      </c>
      <c r="L34" s="149"/>
      <c r="M34" s="150"/>
      <c r="N34" s="140"/>
      <c r="O34" s="141"/>
      <c r="P34" s="28" t="s">
        <v>68</v>
      </c>
      <c r="Q34" s="140"/>
      <c r="R34" s="141"/>
      <c r="S34" s="28" t="s">
        <v>68</v>
      </c>
      <c r="T34" s="140"/>
      <c r="U34" s="141"/>
      <c r="V34" s="28" t="s">
        <v>68</v>
      </c>
      <c r="W34" s="140"/>
      <c r="X34" s="141"/>
      <c r="Y34" s="28" t="s">
        <v>68</v>
      </c>
      <c r="Z34" s="140"/>
      <c r="AA34" s="141"/>
      <c r="AB34" s="28" t="s">
        <v>68</v>
      </c>
      <c r="AC34" s="140"/>
      <c r="AD34" s="141"/>
      <c r="AE34" s="47" t="s">
        <v>68</v>
      </c>
    </row>
    <row r="35" spans="1:31" ht="15" customHeight="1" x14ac:dyDescent="0.15">
      <c r="A35" s="247"/>
      <c r="B35" s="147" t="str">
        <f t="shared" si="2"/>
        <v>配送運賃</v>
      </c>
      <c r="C35" s="147"/>
      <c r="D35" s="147"/>
      <c r="E35" s="143">
        <f t="shared" si="1"/>
        <v>0</v>
      </c>
      <c r="F35" s="144"/>
      <c r="G35" s="144"/>
      <c r="H35" s="47" t="s">
        <v>60</v>
      </c>
      <c r="J35" s="249"/>
      <c r="K35" s="148" t="s">
        <v>92</v>
      </c>
      <c r="L35" s="149"/>
      <c r="M35" s="150"/>
      <c r="N35" s="140"/>
      <c r="O35" s="141"/>
      <c r="P35" s="28" t="s">
        <v>68</v>
      </c>
      <c r="Q35" s="140"/>
      <c r="R35" s="141"/>
      <c r="S35" s="28" t="s">
        <v>68</v>
      </c>
      <c r="T35" s="140"/>
      <c r="U35" s="141"/>
      <c r="V35" s="28" t="s">
        <v>68</v>
      </c>
      <c r="W35" s="140"/>
      <c r="X35" s="141"/>
      <c r="Y35" s="28" t="s">
        <v>68</v>
      </c>
      <c r="Z35" s="140"/>
      <c r="AA35" s="141"/>
      <c r="AB35" s="28" t="s">
        <v>68</v>
      </c>
      <c r="AC35" s="140"/>
      <c r="AD35" s="141"/>
      <c r="AE35" s="47" t="s">
        <v>68</v>
      </c>
    </row>
    <row r="36" spans="1:31" ht="15" customHeight="1" x14ac:dyDescent="0.15">
      <c r="A36" s="247"/>
      <c r="B36" s="147" t="str">
        <f t="shared" si="2"/>
        <v>包装資材費</v>
      </c>
      <c r="C36" s="147"/>
      <c r="D36" s="147"/>
      <c r="E36" s="143">
        <f t="shared" si="1"/>
        <v>0</v>
      </c>
      <c r="F36" s="144"/>
      <c r="G36" s="144"/>
      <c r="H36" s="48" t="s">
        <v>60</v>
      </c>
      <c r="J36" s="250"/>
      <c r="K36" s="148" t="s">
        <v>93</v>
      </c>
      <c r="L36" s="149"/>
      <c r="M36" s="150"/>
      <c r="N36" s="140"/>
      <c r="O36" s="141"/>
      <c r="P36" s="28" t="s">
        <v>68</v>
      </c>
      <c r="Q36" s="140"/>
      <c r="R36" s="141"/>
      <c r="S36" s="28" t="s">
        <v>68</v>
      </c>
      <c r="T36" s="140"/>
      <c r="U36" s="141"/>
      <c r="V36" s="28" t="s">
        <v>68</v>
      </c>
      <c r="W36" s="140"/>
      <c r="X36" s="141"/>
      <c r="Y36" s="28" t="s">
        <v>68</v>
      </c>
      <c r="Z36" s="140"/>
      <c r="AA36" s="141"/>
      <c r="AB36" s="28" t="s">
        <v>68</v>
      </c>
      <c r="AC36" s="140"/>
      <c r="AD36" s="141"/>
      <c r="AE36" s="47" t="s">
        <v>68</v>
      </c>
    </row>
    <row r="37" spans="1:31" ht="15" customHeight="1" x14ac:dyDescent="0.15">
      <c r="A37" s="30">
        <f>J37</f>
        <v>16</v>
      </c>
      <c r="B37" s="142" t="str">
        <f t="shared" si="2"/>
        <v>雇人費</v>
      </c>
      <c r="C37" s="142"/>
      <c r="D37" s="142"/>
      <c r="E37" s="143">
        <f t="shared" si="1"/>
        <v>0</v>
      </c>
      <c r="F37" s="144"/>
      <c r="G37" s="144"/>
      <c r="H37" s="47" t="s">
        <v>60</v>
      </c>
      <c r="J37" s="30">
        <v>16</v>
      </c>
      <c r="K37" s="145" t="s">
        <v>94</v>
      </c>
      <c r="L37" s="146"/>
      <c r="M37" s="146"/>
      <c r="N37" s="140"/>
      <c r="O37" s="141"/>
      <c r="P37" s="28" t="s">
        <v>68</v>
      </c>
      <c r="Q37" s="140"/>
      <c r="R37" s="141"/>
      <c r="S37" s="28" t="s">
        <v>68</v>
      </c>
      <c r="T37" s="140"/>
      <c r="U37" s="141"/>
      <c r="V37" s="28" t="s">
        <v>68</v>
      </c>
      <c r="W37" s="140"/>
      <c r="X37" s="141"/>
      <c r="Y37" s="28" t="s">
        <v>68</v>
      </c>
      <c r="Z37" s="140"/>
      <c r="AA37" s="141"/>
      <c r="AB37" s="28" t="s">
        <v>68</v>
      </c>
      <c r="AC37" s="140"/>
      <c r="AD37" s="141"/>
      <c r="AE37" s="46" t="s">
        <v>68</v>
      </c>
    </row>
    <row r="38" spans="1:31" ht="15" customHeight="1" x14ac:dyDescent="0.15">
      <c r="A38" s="30">
        <f>J38</f>
        <v>17</v>
      </c>
      <c r="B38" s="142" t="str">
        <f t="shared" si="2"/>
        <v>利子割引料</v>
      </c>
      <c r="C38" s="142"/>
      <c r="D38" s="142"/>
      <c r="E38" s="143">
        <f t="shared" si="1"/>
        <v>0</v>
      </c>
      <c r="F38" s="144"/>
      <c r="G38" s="144"/>
      <c r="H38" s="47" t="s">
        <v>60</v>
      </c>
      <c r="J38" s="30">
        <v>17</v>
      </c>
      <c r="K38" s="145" t="s">
        <v>95</v>
      </c>
      <c r="L38" s="146"/>
      <c r="M38" s="146"/>
      <c r="N38" s="140"/>
      <c r="O38" s="141"/>
      <c r="P38" s="28" t="s">
        <v>68</v>
      </c>
      <c r="Q38" s="140"/>
      <c r="R38" s="141"/>
      <c r="S38" s="28" t="s">
        <v>68</v>
      </c>
      <c r="T38" s="140"/>
      <c r="U38" s="141"/>
      <c r="V38" s="28" t="s">
        <v>68</v>
      </c>
      <c r="W38" s="140"/>
      <c r="X38" s="141"/>
      <c r="Y38" s="28" t="s">
        <v>68</v>
      </c>
      <c r="Z38" s="140"/>
      <c r="AA38" s="141"/>
      <c r="AB38" s="28" t="s">
        <v>68</v>
      </c>
      <c r="AC38" s="140"/>
      <c r="AD38" s="141"/>
      <c r="AE38" s="28" t="s">
        <v>68</v>
      </c>
    </row>
    <row r="39" spans="1:31" ht="15" customHeight="1" x14ac:dyDescent="0.15">
      <c r="A39" s="30">
        <f>J39</f>
        <v>18</v>
      </c>
      <c r="B39" s="142" t="str">
        <f t="shared" si="2"/>
        <v>地料・賃借料</v>
      </c>
      <c r="C39" s="142"/>
      <c r="D39" s="142"/>
      <c r="E39" s="143">
        <f t="shared" si="1"/>
        <v>0</v>
      </c>
      <c r="F39" s="144"/>
      <c r="G39" s="144"/>
      <c r="H39" s="47" t="s">
        <v>60</v>
      </c>
      <c r="J39" s="30">
        <v>18</v>
      </c>
      <c r="K39" s="145" t="s">
        <v>96</v>
      </c>
      <c r="L39" s="146"/>
      <c r="M39" s="146"/>
      <c r="N39" s="140"/>
      <c r="O39" s="141"/>
      <c r="P39" s="28" t="s">
        <v>68</v>
      </c>
      <c r="Q39" s="140"/>
      <c r="R39" s="141"/>
      <c r="S39" s="28" t="s">
        <v>68</v>
      </c>
      <c r="T39" s="140"/>
      <c r="U39" s="141"/>
      <c r="V39" s="28" t="s">
        <v>68</v>
      </c>
      <c r="W39" s="140"/>
      <c r="X39" s="141"/>
      <c r="Y39" s="28" t="s">
        <v>68</v>
      </c>
      <c r="Z39" s="140"/>
      <c r="AA39" s="141"/>
      <c r="AB39" s="28" t="s">
        <v>68</v>
      </c>
      <c r="AC39" s="140"/>
      <c r="AD39" s="141"/>
      <c r="AE39" s="47" t="s">
        <v>68</v>
      </c>
    </row>
    <row r="40" spans="1:31" ht="15" customHeight="1" x14ac:dyDescent="0.15">
      <c r="A40" s="30">
        <f>J40</f>
        <v>19</v>
      </c>
      <c r="B40" s="142" t="str">
        <f t="shared" si="2"/>
        <v>土地改良費</v>
      </c>
      <c r="C40" s="142"/>
      <c r="D40" s="142"/>
      <c r="E40" s="143">
        <f>N40+Q40+T40+W40+Z40+AC40</f>
        <v>0</v>
      </c>
      <c r="F40" s="144"/>
      <c r="G40" s="144"/>
      <c r="H40" s="47" t="s">
        <v>60</v>
      </c>
      <c r="J40" s="30">
        <v>19</v>
      </c>
      <c r="K40" s="145" t="s">
        <v>97</v>
      </c>
      <c r="L40" s="146"/>
      <c r="M40" s="146"/>
      <c r="N40" s="140"/>
      <c r="O40" s="141"/>
      <c r="P40" s="28" t="s">
        <v>68</v>
      </c>
      <c r="Q40" s="140"/>
      <c r="R40" s="141"/>
      <c r="S40" s="28" t="s">
        <v>68</v>
      </c>
      <c r="T40" s="140"/>
      <c r="U40" s="141"/>
      <c r="V40" s="28" t="s">
        <v>68</v>
      </c>
      <c r="W40" s="140"/>
      <c r="X40" s="141"/>
      <c r="Y40" s="28" t="s">
        <v>68</v>
      </c>
      <c r="Z40" s="140"/>
      <c r="AA40" s="141"/>
      <c r="AB40" s="28" t="s">
        <v>68</v>
      </c>
      <c r="AC40" s="140"/>
      <c r="AD40" s="141"/>
      <c r="AE40" s="47" t="s">
        <v>68</v>
      </c>
    </row>
    <row r="41" spans="1:31" ht="15" customHeight="1" x14ac:dyDescent="0.15">
      <c r="A41" s="30">
        <f>J41</f>
        <v>20</v>
      </c>
      <c r="B41" s="142" t="str">
        <f t="shared" si="2"/>
        <v>雑費</v>
      </c>
      <c r="C41" s="142"/>
      <c r="D41" s="142"/>
      <c r="E41" s="143">
        <f t="shared" si="1"/>
        <v>0</v>
      </c>
      <c r="F41" s="144"/>
      <c r="G41" s="144"/>
      <c r="H41" s="47" t="s">
        <v>60</v>
      </c>
      <c r="J41" s="30">
        <v>20</v>
      </c>
      <c r="K41" s="145" t="s">
        <v>98</v>
      </c>
      <c r="L41" s="146"/>
      <c r="M41" s="146"/>
      <c r="N41" s="140"/>
      <c r="O41" s="141"/>
      <c r="P41" s="28" t="s">
        <v>68</v>
      </c>
      <c r="Q41" s="140"/>
      <c r="R41" s="141"/>
      <c r="S41" s="28" t="s">
        <v>68</v>
      </c>
      <c r="T41" s="140"/>
      <c r="U41" s="141"/>
      <c r="V41" s="28" t="s">
        <v>68</v>
      </c>
      <c r="W41" s="140"/>
      <c r="X41" s="141"/>
      <c r="Y41" s="28" t="s">
        <v>68</v>
      </c>
      <c r="Z41" s="140"/>
      <c r="AA41" s="141"/>
      <c r="AB41" s="28" t="s">
        <v>68</v>
      </c>
      <c r="AC41" s="140"/>
      <c r="AD41" s="141"/>
      <c r="AE41" s="47" t="s">
        <v>68</v>
      </c>
    </row>
    <row r="42" spans="1:31" ht="15" customHeight="1" thickBot="1" x14ac:dyDescent="0.2">
      <c r="A42" s="134" t="s">
        <v>99</v>
      </c>
      <c r="B42" s="135"/>
      <c r="C42" s="135"/>
      <c r="D42" s="136"/>
      <c r="E42" s="137">
        <f>SUM(N42+Q42+T42+W42+Z42+AC42)</f>
        <v>0</v>
      </c>
      <c r="F42" s="138"/>
      <c r="G42" s="138"/>
      <c r="H42" s="49" t="s">
        <v>60</v>
      </c>
      <c r="J42" s="134" t="s">
        <v>99</v>
      </c>
      <c r="K42" s="135"/>
      <c r="L42" s="135"/>
      <c r="M42" s="136"/>
      <c r="N42" s="132">
        <f>N17+N18+N19+N20+N21+N22+N23+N24+N25+N26+N27+N28+N29+N33+N37+N38+N39+N40+N41</f>
        <v>0</v>
      </c>
      <c r="O42" s="133"/>
      <c r="P42" s="34" t="s">
        <v>68</v>
      </c>
      <c r="Q42" s="132">
        <f>Q17+Q18+Q19+Q20+Q21+Q22+Q23+Q24+Q25+Q26+Q27+Q28+Q29+Q33+Q37+Q38+Q39+Q40+Q41</f>
        <v>0</v>
      </c>
      <c r="R42" s="133"/>
      <c r="S42" s="34" t="s">
        <v>68</v>
      </c>
      <c r="T42" s="132">
        <f>T17+T18+T19+T20+T21+T22+T23+T24+T25+T26+T27+T28+T29+T33+T37+T38+T39+T40+T41</f>
        <v>0</v>
      </c>
      <c r="U42" s="133"/>
      <c r="V42" s="34" t="s">
        <v>68</v>
      </c>
      <c r="W42" s="132">
        <f>W17+W18+W19+W20+W21+W22+W23+W24+W25+W26+W27+W28+W29+W33+W37+W38+W39+W40+W41</f>
        <v>0</v>
      </c>
      <c r="X42" s="133"/>
      <c r="Y42" s="34" t="s">
        <v>68</v>
      </c>
      <c r="Z42" s="132">
        <f>Z17+Z18+Z19+Z20+Z21+Z22+Z23+Z24+Z25+Z26+Z27+Z28+Z29+Z33+Z37+Z38+Z39+Z40+Z41</f>
        <v>0</v>
      </c>
      <c r="AA42" s="133"/>
      <c r="AB42" s="34" t="s">
        <v>68</v>
      </c>
      <c r="AC42" s="132">
        <f>AC17+AC18+AC19+AC20+AC21+AC22+AC23+AC24+AC25+AC26+AC27+AC28+AC29+AC33+AC37+AC38+AC39+AC40+AC41</f>
        <v>0</v>
      </c>
      <c r="AD42" s="133"/>
      <c r="AE42" s="50" t="s">
        <v>68</v>
      </c>
    </row>
    <row r="43" spans="1:31" ht="15" customHeight="1" thickTop="1" thickBot="1" x14ac:dyDescent="0.2">
      <c r="A43" s="126" t="s">
        <v>100</v>
      </c>
      <c r="B43" s="127"/>
      <c r="C43" s="127"/>
      <c r="D43" s="127"/>
      <c r="E43" s="128">
        <f>E13-E42</f>
        <v>0</v>
      </c>
      <c r="F43" s="128"/>
      <c r="G43" s="128"/>
      <c r="H43" s="51" t="s">
        <v>60</v>
      </c>
      <c r="J43" s="129" t="s">
        <v>101</v>
      </c>
      <c r="K43" s="130"/>
      <c r="L43" s="130"/>
      <c r="M43" s="131"/>
      <c r="N43" s="124">
        <f>N13-N42</f>
        <v>0</v>
      </c>
      <c r="O43" s="125"/>
      <c r="P43" s="52" t="s">
        <v>68</v>
      </c>
      <c r="Q43" s="124">
        <f>Q13-Q42</f>
        <v>0</v>
      </c>
      <c r="R43" s="125"/>
      <c r="S43" s="52" t="s">
        <v>68</v>
      </c>
      <c r="T43" s="124">
        <f>T13-T42</f>
        <v>0</v>
      </c>
      <c r="U43" s="125"/>
      <c r="V43" s="52" t="s">
        <v>68</v>
      </c>
      <c r="W43" s="124">
        <f>W13-W42</f>
        <v>0</v>
      </c>
      <c r="X43" s="125"/>
      <c r="Y43" s="52" t="s">
        <v>68</v>
      </c>
      <c r="Z43" s="124">
        <f>Z13-Z42</f>
        <v>0</v>
      </c>
      <c r="AA43" s="125"/>
      <c r="AB43" s="52" t="s">
        <v>68</v>
      </c>
      <c r="AC43" s="124">
        <f>AC13-AC42</f>
        <v>0</v>
      </c>
      <c r="AD43" s="125"/>
      <c r="AE43" s="53" t="s">
        <v>68</v>
      </c>
    </row>
    <row r="44" spans="1:31" ht="15" customHeight="1" thickTop="1" x14ac:dyDescent="0.15">
      <c r="A44" s="122"/>
      <c r="B44" s="122"/>
      <c r="C44" s="122"/>
      <c r="D44" s="122"/>
      <c r="E44" s="123"/>
      <c r="F44" s="123"/>
      <c r="G44" s="123"/>
      <c r="H44" s="54"/>
      <c r="Q44" s="55"/>
      <c r="R44" s="55"/>
      <c r="T44" s="55"/>
      <c r="U44" s="55"/>
      <c r="W44" s="55"/>
      <c r="X44" s="55"/>
    </row>
    <row r="46" spans="1:31" ht="20.25" customHeight="1" x14ac:dyDescent="0.15">
      <c r="J46" s="56" t="s">
        <v>102</v>
      </c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</row>
    <row r="47" spans="1:31" ht="15" customHeight="1" x14ac:dyDescent="0.15">
      <c r="I47" s="57"/>
      <c r="J47" s="236" t="s">
        <v>103</v>
      </c>
      <c r="K47" s="58"/>
      <c r="M47" s="59" t="s">
        <v>104</v>
      </c>
      <c r="P47" s="60"/>
      <c r="S47" s="60" t="s">
        <v>104</v>
      </c>
      <c r="V47" s="60"/>
      <c r="Y47" s="60" t="s">
        <v>105</v>
      </c>
      <c r="Z47" s="239" t="s">
        <v>106</v>
      </c>
      <c r="AA47" s="240"/>
      <c r="AB47" s="241"/>
      <c r="AE47" s="60" t="s">
        <v>104</v>
      </c>
    </row>
    <row r="48" spans="1:31" ht="15" customHeight="1" x14ac:dyDescent="0.15">
      <c r="I48" s="57"/>
      <c r="J48" s="237"/>
      <c r="M48" s="57"/>
      <c r="N48" s="230" t="s">
        <v>107</v>
      </c>
      <c r="O48" s="231"/>
      <c r="P48" s="232"/>
      <c r="Q48" s="230"/>
      <c r="R48" s="231"/>
      <c r="S48" s="232"/>
      <c r="T48" s="230" t="s">
        <v>108</v>
      </c>
      <c r="U48" s="231"/>
      <c r="V48" s="232"/>
      <c r="W48" s="230"/>
      <c r="X48" s="231"/>
      <c r="Y48" s="57"/>
      <c r="Z48" s="233"/>
      <c r="AA48" s="242"/>
      <c r="AB48" s="235"/>
      <c r="AC48" s="230" t="e">
        <f>Q48/W48</f>
        <v>#DIV/0!</v>
      </c>
      <c r="AD48" s="231"/>
      <c r="AE48" s="232"/>
    </row>
    <row r="49" spans="9:31" ht="15" customHeight="1" x14ac:dyDescent="0.15">
      <c r="I49" s="57"/>
      <c r="J49" s="237"/>
      <c r="K49" s="233">
        <f>Q48+Q51</f>
        <v>0</v>
      </c>
      <c r="L49" s="234"/>
      <c r="M49" s="235"/>
      <c r="N49" s="56"/>
      <c r="O49" s="56"/>
      <c r="P49" s="61"/>
      <c r="Q49" s="56"/>
      <c r="R49" s="56"/>
      <c r="S49" s="61"/>
      <c r="T49" s="56"/>
      <c r="U49" s="56"/>
      <c r="V49" s="61"/>
      <c r="W49" s="56"/>
      <c r="X49" s="56"/>
      <c r="Y49" s="61"/>
      <c r="Z49" s="243"/>
      <c r="AA49" s="244"/>
      <c r="AB49" s="245"/>
      <c r="AC49" s="56"/>
      <c r="AD49" s="56"/>
      <c r="AE49" s="61"/>
    </row>
    <row r="50" spans="9:31" ht="15" customHeight="1" x14ac:dyDescent="0.15">
      <c r="I50" s="57"/>
      <c r="J50" s="237"/>
      <c r="K50" s="233"/>
      <c r="L50" s="234"/>
      <c r="M50" s="235"/>
      <c r="P50" s="57"/>
      <c r="S50" s="60" t="s">
        <v>104</v>
      </c>
    </row>
    <row r="51" spans="9:31" ht="15" customHeight="1" x14ac:dyDescent="0.15">
      <c r="I51" s="57"/>
      <c r="J51" s="237"/>
      <c r="M51" s="57"/>
      <c r="N51" s="230" t="s">
        <v>109</v>
      </c>
      <c r="O51" s="231"/>
      <c r="P51" s="232"/>
      <c r="Q51" s="230"/>
      <c r="R51" s="231"/>
      <c r="S51" s="232"/>
      <c r="U51" s="62"/>
    </row>
    <row r="52" spans="9:31" ht="15" customHeight="1" x14ac:dyDescent="0.15">
      <c r="I52" s="57"/>
      <c r="J52" s="238"/>
      <c r="K52" s="63"/>
      <c r="L52" s="56"/>
      <c r="M52" s="61"/>
      <c r="N52" s="56"/>
      <c r="O52" s="56"/>
      <c r="P52" s="61"/>
      <c r="Q52" s="63"/>
      <c r="R52" s="56"/>
      <c r="S52" s="61"/>
    </row>
  </sheetData>
  <protectedRanges>
    <protectedRange sqref="N7:AE7" name="範囲4"/>
  </protectedRanges>
  <mergeCells count="359">
    <mergeCell ref="Z5:AB5"/>
    <mergeCell ref="AC5:AE5"/>
    <mergeCell ref="A5:H5"/>
    <mergeCell ref="K5:M5"/>
    <mergeCell ref="N5:P5"/>
    <mergeCell ref="Q5:S5"/>
    <mergeCell ref="T5:V5"/>
    <mergeCell ref="W5:Y5"/>
    <mergeCell ref="A1:F1"/>
    <mergeCell ref="I1:J1"/>
    <mergeCell ref="L1:P1"/>
    <mergeCell ref="A3:H3"/>
    <mergeCell ref="J3:AE3"/>
    <mergeCell ref="Z6:AB6"/>
    <mergeCell ref="AC6:AE6"/>
    <mergeCell ref="B6:D6"/>
    <mergeCell ref="E6:H6"/>
    <mergeCell ref="K6:M6"/>
    <mergeCell ref="N6:P6"/>
    <mergeCell ref="Q6:S6"/>
    <mergeCell ref="T6:V6"/>
    <mergeCell ref="W6:Y6"/>
    <mergeCell ref="Z7:AA7"/>
    <mergeCell ref="AC7:AD7"/>
    <mergeCell ref="B7:D7"/>
    <mergeCell ref="E7:G7"/>
    <mergeCell ref="K7:M7"/>
    <mergeCell ref="N7:O7"/>
    <mergeCell ref="Q7:R7"/>
    <mergeCell ref="T7:U7"/>
    <mergeCell ref="W7:X7"/>
    <mergeCell ref="Z8:AA8"/>
    <mergeCell ref="AC8:AD8"/>
    <mergeCell ref="B8:D8"/>
    <mergeCell ref="E8:G8"/>
    <mergeCell ref="K8:M8"/>
    <mergeCell ref="N8:O8"/>
    <mergeCell ref="Q8:R8"/>
    <mergeCell ref="T8:U8"/>
    <mergeCell ref="W8:X8"/>
    <mergeCell ref="Z9:AA9"/>
    <mergeCell ref="AC9:AD9"/>
    <mergeCell ref="B9:D9"/>
    <mergeCell ref="E9:G9"/>
    <mergeCell ref="K9:M9"/>
    <mergeCell ref="N9:O9"/>
    <mergeCell ref="Q9:R9"/>
    <mergeCell ref="T9:U9"/>
    <mergeCell ref="W9:X9"/>
    <mergeCell ref="Z10:AA10"/>
    <mergeCell ref="AC10:AD10"/>
    <mergeCell ref="B10:D10"/>
    <mergeCell ref="E10:G10"/>
    <mergeCell ref="K10:M10"/>
    <mergeCell ref="N10:O10"/>
    <mergeCell ref="Q10:R10"/>
    <mergeCell ref="T10:U10"/>
    <mergeCell ref="W10:X10"/>
    <mergeCell ref="AC12:AD12"/>
    <mergeCell ref="B12:D12"/>
    <mergeCell ref="E12:G12"/>
    <mergeCell ref="N12:O12"/>
    <mergeCell ref="Q12:R12"/>
    <mergeCell ref="T12:U12"/>
    <mergeCell ref="W12:X12"/>
    <mergeCell ref="Z12:AA12"/>
    <mergeCell ref="Z11:AA11"/>
    <mergeCell ref="AC11:AD11"/>
    <mergeCell ref="B11:D11"/>
    <mergeCell ref="E11:G11"/>
    <mergeCell ref="K11:M11"/>
    <mergeCell ref="N11:O11"/>
    <mergeCell ref="Q11:R11"/>
    <mergeCell ref="T11:U11"/>
    <mergeCell ref="W11:X11"/>
    <mergeCell ref="A15:H15"/>
    <mergeCell ref="N15:P15"/>
    <mergeCell ref="Q15:S15"/>
    <mergeCell ref="T15:V15"/>
    <mergeCell ref="W15:Y15"/>
    <mergeCell ref="Z15:AB15"/>
    <mergeCell ref="AC15:AE15"/>
    <mergeCell ref="A13:D13"/>
    <mergeCell ref="E13:G13"/>
    <mergeCell ref="J13:M13"/>
    <mergeCell ref="N13:O13"/>
    <mergeCell ref="Q13:R13"/>
    <mergeCell ref="T13:U13"/>
    <mergeCell ref="W13:X13"/>
    <mergeCell ref="Z13:AA13"/>
    <mergeCell ref="AC13:AD13"/>
    <mergeCell ref="B17:D17"/>
    <mergeCell ref="E17:G17"/>
    <mergeCell ref="K17:M17"/>
    <mergeCell ref="N17:O17"/>
    <mergeCell ref="Q17:R17"/>
    <mergeCell ref="T17:U17"/>
    <mergeCell ref="W16:Y16"/>
    <mergeCell ref="Z16:AB16"/>
    <mergeCell ref="AC16:AE16"/>
    <mergeCell ref="W17:X17"/>
    <mergeCell ref="Z17:AA17"/>
    <mergeCell ref="AC17:AD17"/>
    <mergeCell ref="B16:D16"/>
    <mergeCell ref="E16:H16"/>
    <mergeCell ref="K16:M16"/>
    <mergeCell ref="N16:P16"/>
    <mergeCell ref="Q16:S16"/>
    <mergeCell ref="T16:V16"/>
    <mergeCell ref="B19:D19"/>
    <mergeCell ref="E19:G19"/>
    <mergeCell ref="K19:M19"/>
    <mergeCell ref="N19:O19"/>
    <mergeCell ref="Q19:R19"/>
    <mergeCell ref="T19:U19"/>
    <mergeCell ref="W19:X19"/>
    <mergeCell ref="Z18:AA18"/>
    <mergeCell ref="AC18:AD18"/>
    <mergeCell ref="Z19:AA19"/>
    <mergeCell ref="AC19:AD19"/>
    <mergeCell ref="B18:D18"/>
    <mergeCell ref="E18:G18"/>
    <mergeCell ref="K18:M18"/>
    <mergeCell ref="N18:O18"/>
    <mergeCell ref="Q18:R18"/>
    <mergeCell ref="T18:U18"/>
    <mergeCell ref="W18:X18"/>
    <mergeCell ref="B21:D21"/>
    <mergeCell ref="E21:G21"/>
    <mergeCell ref="K21:M21"/>
    <mergeCell ref="N21:O21"/>
    <mergeCell ref="Q21:R21"/>
    <mergeCell ref="T21:U21"/>
    <mergeCell ref="W21:X21"/>
    <mergeCell ref="Z21:AA21"/>
    <mergeCell ref="AC20:AD20"/>
    <mergeCell ref="AC21:AD21"/>
    <mergeCell ref="B20:D20"/>
    <mergeCell ref="E20:G20"/>
    <mergeCell ref="K20:M20"/>
    <mergeCell ref="N20:O20"/>
    <mergeCell ref="Q20:R20"/>
    <mergeCell ref="T20:U20"/>
    <mergeCell ref="W20:X20"/>
    <mergeCell ref="Z20:AA20"/>
    <mergeCell ref="B22:D22"/>
    <mergeCell ref="E22:G22"/>
    <mergeCell ref="K22:M22"/>
    <mergeCell ref="N22:O22"/>
    <mergeCell ref="Q22:R22"/>
    <mergeCell ref="T22:U22"/>
    <mergeCell ref="W22:X22"/>
    <mergeCell ref="Z22:AA22"/>
    <mergeCell ref="AC22:AD22"/>
    <mergeCell ref="W23:X23"/>
    <mergeCell ref="Z23:AA23"/>
    <mergeCell ref="AC23:AD23"/>
    <mergeCell ref="B23:D23"/>
    <mergeCell ref="E23:G23"/>
    <mergeCell ref="K23:M23"/>
    <mergeCell ref="N23:O23"/>
    <mergeCell ref="Q23:R23"/>
    <mergeCell ref="T23:U23"/>
    <mergeCell ref="W24:X24"/>
    <mergeCell ref="Z24:AA24"/>
    <mergeCell ref="AC24:AD24"/>
    <mergeCell ref="B24:D24"/>
    <mergeCell ref="E24:G24"/>
    <mergeCell ref="K24:M24"/>
    <mergeCell ref="N24:O24"/>
    <mergeCell ref="Q24:R24"/>
    <mergeCell ref="T24:U24"/>
    <mergeCell ref="W25:X25"/>
    <mergeCell ref="Z25:AA25"/>
    <mergeCell ref="AC25:AD25"/>
    <mergeCell ref="B25:D25"/>
    <mergeCell ref="E25:G25"/>
    <mergeCell ref="K25:M25"/>
    <mergeCell ref="N25:O25"/>
    <mergeCell ref="Q25:R25"/>
    <mergeCell ref="T25:U25"/>
    <mergeCell ref="W26:X26"/>
    <mergeCell ref="Z26:AA26"/>
    <mergeCell ref="AC26:AD26"/>
    <mergeCell ref="B26:D26"/>
    <mergeCell ref="E26:G26"/>
    <mergeCell ref="K26:M26"/>
    <mergeCell ref="N26:O26"/>
    <mergeCell ref="Q26:R26"/>
    <mergeCell ref="T26:U26"/>
    <mergeCell ref="B28:D28"/>
    <mergeCell ref="E28:G28"/>
    <mergeCell ref="K28:M28"/>
    <mergeCell ref="N28:O28"/>
    <mergeCell ref="Q28:R28"/>
    <mergeCell ref="W27:X27"/>
    <mergeCell ref="Z27:AA27"/>
    <mergeCell ref="AC27:AD27"/>
    <mergeCell ref="AC28:AD28"/>
    <mergeCell ref="Z28:AA28"/>
    <mergeCell ref="W28:X28"/>
    <mergeCell ref="T28:U28"/>
    <mergeCell ref="B27:D27"/>
    <mergeCell ref="E27:G27"/>
    <mergeCell ref="K27:M27"/>
    <mergeCell ref="N27:O27"/>
    <mergeCell ref="Q27:R27"/>
    <mergeCell ref="T27:U27"/>
    <mergeCell ref="A30:A32"/>
    <mergeCell ref="B30:D30"/>
    <mergeCell ref="E30:G30"/>
    <mergeCell ref="J30:J32"/>
    <mergeCell ref="K30:M30"/>
    <mergeCell ref="N30:O30"/>
    <mergeCell ref="Q30:R30"/>
    <mergeCell ref="B29:D29"/>
    <mergeCell ref="E29:G29"/>
    <mergeCell ref="K29:M29"/>
    <mergeCell ref="N29:O29"/>
    <mergeCell ref="Q29:R29"/>
    <mergeCell ref="B31:D31"/>
    <mergeCell ref="E31:G31"/>
    <mergeCell ref="K31:M31"/>
    <mergeCell ref="N31:O31"/>
    <mergeCell ref="Q31:R31"/>
    <mergeCell ref="T30:U30"/>
    <mergeCell ref="W30:X30"/>
    <mergeCell ref="Z30:AA30"/>
    <mergeCell ref="AC30:AD30"/>
    <mergeCell ref="W31:X31"/>
    <mergeCell ref="Z31:AA31"/>
    <mergeCell ref="AC31:AD31"/>
    <mergeCell ref="T31:U31"/>
    <mergeCell ref="W29:X29"/>
    <mergeCell ref="Z29:AA29"/>
    <mergeCell ref="AC29:AD29"/>
    <mergeCell ref="T29:U29"/>
    <mergeCell ref="W32:X32"/>
    <mergeCell ref="Z32:AA32"/>
    <mergeCell ref="AC32:AD32"/>
    <mergeCell ref="B32:D32"/>
    <mergeCell ref="E32:G32"/>
    <mergeCell ref="K32:M32"/>
    <mergeCell ref="N32:O32"/>
    <mergeCell ref="Q32:R32"/>
    <mergeCell ref="T32:U32"/>
    <mergeCell ref="W33:X33"/>
    <mergeCell ref="Z33:AA33"/>
    <mergeCell ref="AC33:AD33"/>
    <mergeCell ref="B35:D35"/>
    <mergeCell ref="E35:G35"/>
    <mergeCell ref="K35:M35"/>
    <mergeCell ref="N35:O35"/>
    <mergeCell ref="Q35:R35"/>
    <mergeCell ref="T35:U35"/>
    <mergeCell ref="W35:X35"/>
    <mergeCell ref="Z35:AA35"/>
    <mergeCell ref="AC35:AD35"/>
    <mergeCell ref="B33:D33"/>
    <mergeCell ref="E33:G33"/>
    <mergeCell ref="K33:M33"/>
    <mergeCell ref="N33:O33"/>
    <mergeCell ref="Q33:R33"/>
    <mergeCell ref="T33:U33"/>
    <mergeCell ref="Q34:R34"/>
    <mergeCell ref="T34:U34"/>
    <mergeCell ref="W34:X34"/>
    <mergeCell ref="Z34:AA34"/>
    <mergeCell ref="AC34:AD34"/>
    <mergeCell ref="A34:A36"/>
    <mergeCell ref="B34:D34"/>
    <mergeCell ref="E34:G34"/>
    <mergeCell ref="J34:J36"/>
    <mergeCell ref="K34:M34"/>
    <mergeCell ref="N34:O34"/>
    <mergeCell ref="B36:D36"/>
    <mergeCell ref="E36:G36"/>
    <mergeCell ref="K36:M36"/>
    <mergeCell ref="N36:O36"/>
    <mergeCell ref="Q36:R36"/>
    <mergeCell ref="T36:U36"/>
    <mergeCell ref="W36:X36"/>
    <mergeCell ref="Z36:AA36"/>
    <mergeCell ref="AC36:AD36"/>
    <mergeCell ref="B37:D37"/>
    <mergeCell ref="E37:G37"/>
    <mergeCell ref="K37:M37"/>
    <mergeCell ref="N37:O37"/>
    <mergeCell ref="Q37:R37"/>
    <mergeCell ref="T37:U37"/>
    <mergeCell ref="W37:X37"/>
    <mergeCell ref="Z37:AA37"/>
    <mergeCell ref="AC37:AD37"/>
    <mergeCell ref="B38:D38"/>
    <mergeCell ref="E38:G38"/>
    <mergeCell ref="K38:M38"/>
    <mergeCell ref="N38:O38"/>
    <mergeCell ref="Q38:R38"/>
    <mergeCell ref="T38:U38"/>
    <mergeCell ref="W38:X38"/>
    <mergeCell ref="Z38:AA38"/>
    <mergeCell ref="AC38:AD38"/>
    <mergeCell ref="W39:X39"/>
    <mergeCell ref="Z39:AA39"/>
    <mergeCell ref="AC39:AD39"/>
    <mergeCell ref="B39:D39"/>
    <mergeCell ref="E39:G39"/>
    <mergeCell ref="K39:M39"/>
    <mergeCell ref="N39:O39"/>
    <mergeCell ref="Q39:R39"/>
    <mergeCell ref="T39:U39"/>
    <mergeCell ref="Z41:AA41"/>
    <mergeCell ref="AC41:AD41"/>
    <mergeCell ref="AC40:AD40"/>
    <mergeCell ref="B41:D41"/>
    <mergeCell ref="E41:G41"/>
    <mergeCell ref="K41:M41"/>
    <mergeCell ref="N41:O41"/>
    <mergeCell ref="Q41:R41"/>
    <mergeCell ref="T41:U41"/>
    <mergeCell ref="W41:X41"/>
    <mergeCell ref="B40:D40"/>
    <mergeCell ref="E40:G40"/>
    <mergeCell ref="K40:M40"/>
    <mergeCell ref="N40:O40"/>
    <mergeCell ref="Q40:R40"/>
    <mergeCell ref="T40:U40"/>
    <mergeCell ref="W40:X40"/>
    <mergeCell ref="Z40:AA40"/>
    <mergeCell ref="Z42:AA42"/>
    <mergeCell ref="AC42:AD42"/>
    <mergeCell ref="A42:D42"/>
    <mergeCell ref="E42:G42"/>
    <mergeCell ref="J42:M42"/>
    <mergeCell ref="N42:O42"/>
    <mergeCell ref="Q42:R42"/>
    <mergeCell ref="T42:U42"/>
    <mergeCell ref="W42:X42"/>
    <mergeCell ref="Z43:AA43"/>
    <mergeCell ref="AC43:AD43"/>
    <mergeCell ref="A43:D43"/>
    <mergeCell ref="E43:G43"/>
    <mergeCell ref="J43:M43"/>
    <mergeCell ref="N43:O43"/>
    <mergeCell ref="Q43:R43"/>
    <mergeCell ref="T43:U43"/>
    <mergeCell ref="W43:X43"/>
    <mergeCell ref="W48:X48"/>
    <mergeCell ref="AC48:AE48"/>
    <mergeCell ref="K49:M50"/>
    <mergeCell ref="N51:P51"/>
    <mergeCell ref="Q51:S51"/>
    <mergeCell ref="A44:D44"/>
    <mergeCell ref="E44:G44"/>
    <mergeCell ref="J47:J52"/>
    <mergeCell ref="Z47:AB49"/>
    <mergeCell ref="N48:P48"/>
    <mergeCell ref="Q48:S48"/>
    <mergeCell ref="T48:V48"/>
  </mergeCells>
  <phoneticPr fontId="1"/>
  <pageMargins left="0.74803149606299213" right="0.74803149606299213" top="0.74803149606299213" bottom="0.55118110236220474" header="0.43307086614173229" footer="0.31496062992125984"/>
  <headerFooter alignWithMargins="0"/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B3161-E1C1-49E0-AE8E-2D24BD84A983}">
  <sheetPr>
    <pageSetUpPr fitToPage="1"/>
  </sheetPr>
  <dimension ref="A1:AF34"/>
  <sheetViews>
    <sheetView showGridLines="0" workbookViewId="0">
      <selection activeCell="O15" sqref="O15:P15"/>
    </sheetView>
  </sheetViews>
  <sheetFormatPr defaultColWidth="5.5" defaultRowHeight="12" x14ac:dyDescent="0.15"/>
  <cols>
    <col min="1" max="1" width="5.5" style="91" customWidth="1"/>
    <col min="2" max="2" width="7.5" style="91" customWidth="1"/>
    <col min="3" max="4" width="5.5" style="91" customWidth="1"/>
    <col min="5" max="5" width="10.1640625" style="91" customWidth="1"/>
    <col min="6" max="6" width="4.83203125" style="91" customWidth="1"/>
    <col min="7" max="31" width="5.5" style="91" customWidth="1"/>
    <col min="32" max="32" width="7.6640625" style="91" customWidth="1"/>
    <col min="33" max="257" width="5.5" style="91"/>
    <col min="258" max="258" width="7.5" style="91" customWidth="1"/>
    <col min="259" max="260" width="5.5" style="91"/>
    <col min="261" max="261" width="10.1640625" style="91" customWidth="1"/>
    <col min="262" max="262" width="4.83203125" style="91" customWidth="1"/>
    <col min="263" max="287" width="5.5" style="91"/>
    <col min="288" max="288" width="7.6640625" style="91" customWidth="1"/>
    <col min="289" max="513" width="5.5" style="91"/>
    <col min="514" max="514" width="7.5" style="91" customWidth="1"/>
    <col min="515" max="516" width="5.5" style="91"/>
    <col min="517" max="517" width="10.1640625" style="91" customWidth="1"/>
    <col min="518" max="518" width="4.83203125" style="91" customWidth="1"/>
    <col min="519" max="543" width="5.5" style="91"/>
    <col min="544" max="544" width="7.6640625" style="91" customWidth="1"/>
    <col min="545" max="769" width="5.5" style="91"/>
    <col min="770" max="770" width="7.5" style="91" customWidth="1"/>
    <col min="771" max="772" width="5.5" style="91"/>
    <col min="773" max="773" width="10.1640625" style="91" customWidth="1"/>
    <col min="774" max="774" width="4.83203125" style="91" customWidth="1"/>
    <col min="775" max="799" width="5.5" style="91"/>
    <col min="800" max="800" width="7.6640625" style="91" customWidth="1"/>
    <col min="801" max="1025" width="5.5" style="91"/>
    <col min="1026" max="1026" width="7.5" style="91" customWidth="1"/>
    <col min="1027" max="1028" width="5.5" style="91"/>
    <col min="1029" max="1029" width="10.1640625" style="91" customWidth="1"/>
    <col min="1030" max="1030" width="4.83203125" style="91" customWidth="1"/>
    <col min="1031" max="1055" width="5.5" style="91"/>
    <col min="1056" max="1056" width="7.6640625" style="91" customWidth="1"/>
    <col min="1057" max="1281" width="5.5" style="91"/>
    <col min="1282" max="1282" width="7.5" style="91" customWidth="1"/>
    <col min="1283" max="1284" width="5.5" style="91"/>
    <col min="1285" max="1285" width="10.1640625" style="91" customWidth="1"/>
    <col min="1286" max="1286" width="4.83203125" style="91" customWidth="1"/>
    <col min="1287" max="1311" width="5.5" style="91"/>
    <col min="1312" max="1312" width="7.6640625" style="91" customWidth="1"/>
    <col min="1313" max="1537" width="5.5" style="91"/>
    <col min="1538" max="1538" width="7.5" style="91" customWidth="1"/>
    <col min="1539" max="1540" width="5.5" style="91"/>
    <col min="1541" max="1541" width="10.1640625" style="91" customWidth="1"/>
    <col min="1542" max="1542" width="4.83203125" style="91" customWidth="1"/>
    <col min="1543" max="1567" width="5.5" style="91"/>
    <col min="1568" max="1568" width="7.6640625" style="91" customWidth="1"/>
    <col min="1569" max="1793" width="5.5" style="91"/>
    <col min="1794" max="1794" width="7.5" style="91" customWidth="1"/>
    <col min="1795" max="1796" width="5.5" style="91"/>
    <col min="1797" max="1797" width="10.1640625" style="91" customWidth="1"/>
    <col min="1798" max="1798" width="4.83203125" style="91" customWidth="1"/>
    <col min="1799" max="1823" width="5.5" style="91"/>
    <col min="1824" max="1824" width="7.6640625" style="91" customWidth="1"/>
    <col min="1825" max="2049" width="5.5" style="91"/>
    <col min="2050" max="2050" width="7.5" style="91" customWidth="1"/>
    <col min="2051" max="2052" width="5.5" style="91"/>
    <col min="2053" max="2053" width="10.1640625" style="91" customWidth="1"/>
    <col min="2054" max="2054" width="4.83203125" style="91" customWidth="1"/>
    <col min="2055" max="2079" width="5.5" style="91"/>
    <col min="2080" max="2080" width="7.6640625" style="91" customWidth="1"/>
    <col min="2081" max="2305" width="5.5" style="91"/>
    <col min="2306" max="2306" width="7.5" style="91" customWidth="1"/>
    <col min="2307" max="2308" width="5.5" style="91"/>
    <col min="2309" max="2309" width="10.1640625" style="91" customWidth="1"/>
    <col min="2310" max="2310" width="4.83203125" style="91" customWidth="1"/>
    <col min="2311" max="2335" width="5.5" style="91"/>
    <col min="2336" max="2336" width="7.6640625" style="91" customWidth="1"/>
    <col min="2337" max="2561" width="5.5" style="91"/>
    <col min="2562" max="2562" width="7.5" style="91" customWidth="1"/>
    <col min="2563" max="2564" width="5.5" style="91"/>
    <col min="2565" max="2565" width="10.1640625" style="91" customWidth="1"/>
    <col min="2566" max="2566" width="4.83203125" style="91" customWidth="1"/>
    <col min="2567" max="2591" width="5.5" style="91"/>
    <col min="2592" max="2592" width="7.6640625" style="91" customWidth="1"/>
    <col min="2593" max="2817" width="5.5" style="91"/>
    <col min="2818" max="2818" width="7.5" style="91" customWidth="1"/>
    <col min="2819" max="2820" width="5.5" style="91"/>
    <col min="2821" max="2821" width="10.1640625" style="91" customWidth="1"/>
    <col min="2822" max="2822" width="4.83203125" style="91" customWidth="1"/>
    <col min="2823" max="2847" width="5.5" style="91"/>
    <col min="2848" max="2848" width="7.6640625" style="91" customWidth="1"/>
    <col min="2849" max="3073" width="5.5" style="91"/>
    <col min="3074" max="3074" width="7.5" style="91" customWidth="1"/>
    <col min="3075" max="3076" width="5.5" style="91"/>
    <col min="3077" max="3077" width="10.1640625" style="91" customWidth="1"/>
    <col min="3078" max="3078" width="4.83203125" style="91" customWidth="1"/>
    <col min="3079" max="3103" width="5.5" style="91"/>
    <col min="3104" max="3104" width="7.6640625" style="91" customWidth="1"/>
    <col min="3105" max="3329" width="5.5" style="91"/>
    <col min="3330" max="3330" width="7.5" style="91" customWidth="1"/>
    <col min="3331" max="3332" width="5.5" style="91"/>
    <col min="3333" max="3333" width="10.1640625" style="91" customWidth="1"/>
    <col min="3334" max="3334" width="4.83203125" style="91" customWidth="1"/>
    <col min="3335" max="3359" width="5.5" style="91"/>
    <col min="3360" max="3360" width="7.6640625" style="91" customWidth="1"/>
    <col min="3361" max="3585" width="5.5" style="91"/>
    <col min="3586" max="3586" width="7.5" style="91" customWidth="1"/>
    <col min="3587" max="3588" width="5.5" style="91"/>
    <col min="3589" max="3589" width="10.1640625" style="91" customWidth="1"/>
    <col min="3590" max="3590" width="4.83203125" style="91" customWidth="1"/>
    <col min="3591" max="3615" width="5.5" style="91"/>
    <col min="3616" max="3616" width="7.6640625" style="91" customWidth="1"/>
    <col min="3617" max="3841" width="5.5" style="91"/>
    <col min="3842" max="3842" width="7.5" style="91" customWidth="1"/>
    <col min="3843" max="3844" width="5.5" style="91"/>
    <col min="3845" max="3845" width="10.1640625" style="91" customWidth="1"/>
    <col min="3846" max="3846" width="4.83203125" style="91" customWidth="1"/>
    <col min="3847" max="3871" width="5.5" style="91"/>
    <col min="3872" max="3872" width="7.6640625" style="91" customWidth="1"/>
    <col min="3873" max="4097" width="5.5" style="91"/>
    <col min="4098" max="4098" width="7.5" style="91" customWidth="1"/>
    <col min="4099" max="4100" width="5.5" style="91"/>
    <col min="4101" max="4101" width="10.1640625" style="91" customWidth="1"/>
    <col min="4102" max="4102" width="4.83203125" style="91" customWidth="1"/>
    <col min="4103" max="4127" width="5.5" style="91"/>
    <col min="4128" max="4128" width="7.6640625" style="91" customWidth="1"/>
    <col min="4129" max="4353" width="5.5" style="91"/>
    <col min="4354" max="4354" width="7.5" style="91" customWidth="1"/>
    <col min="4355" max="4356" width="5.5" style="91"/>
    <col min="4357" max="4357" width="10.1640625" style="91" customWidth="1"/>
    <col min="4358" max="4358" width="4.83203125" style="91" customWidth="1"/>
    <col min="4359" max="4383" width="5.5" style="91"/>
    <col min="4384" max="4384" width="7.6640625" style="91" customWidth="1"/>
    <col min="4385" max="4609" width="5.5" style="91"/>
    <col min="4610" max="4610" width="7.5" style="91" customWidth="1"/>
    <col min="4611" max="4612" width="5.5" style="91"/>
    <col min="4613" max="4613" width="10.1640625" style="91" customWidth="1"/>
    <col min="4614" max="4614" width="4.83203125" style="91" customWidth="1"/>
    <col min="4615" max="4639" width="5.5" style="91"/>
    <col min="4640" max="4640" width="7.6640625" style="91" customWidth="1"/>
    <col min="4641" max="4865" width="5.5" style="91"/>
    <col min="4866" max="4866" width="7.5" style="91" customWidth="1"/>
    <col min="4867" max="4868" width="5.5" style="91"/>
    <col min="4869" max="4869" width="10.1640625" style="91" customWidth="1"/>
    <col min="4870" max="4870" width="4.83203125" style="91" customWidth="1"/>
    <col min="4871" max="4895" width="5.5" style="91"/>
    <col min="4896" max="4896" width="7.6640625" style="91" customWidth="1"/>
    <col min="4897" max="5121" width="5.5" style="91"/>
    <col min="5122" max="5122" width="7.5" style="91" customWidth="1"/>
    <col min="5123" max="5124" width="5.5" style="91"/>
    <col min="5125" max="5125" width="10.1640625" style="91" customWidth="1"/>
    <col min="5126" max="5126" width="4.83203125" style="91" customWidth="1"/>
    <col min="5127" max="5151" width="5.5" style="91"/>
    <col min="5152" max="5152" width="7.6640625" style="91" customWidth="1"/>
    <col min="5153" max="5377" width="5.5" style="91"/>
    <col min="5378" max="5378" width="7.5" style="91" customWidth="1"/>
    <col min="5379" max="5380" width="5.5" style="91"/>
    <col min="5381" max="5381" width="10.1640625" style="91" customWidth="1"/>
    <col min="5382" max="5382" width="4.83203125" style="91" customWidth="1"/>
    <col min="5383" max="5407" width="5.5" style="91"/>
    <col min="5408" max="5408" width="7.6640625" style="91" customWidth="1"/>
    <col min="5409" max="5633" width="5.5" style="91"/>
    <col min="5634" max="5634" width="7.5" style="91" customWidth="1"/>
    <col min="5635" max="5636" width="5.5" style="91"/>
    <col min="5637" max="5637" width="10.1640625" style="91" customWidth="1"/>
    <col min="5638" max="5638" width="4.83203125" style="91" customWidth="1"/>
    <col min="5639" max="5663" width="5.5" style="91"/>
    <col min="5664" max="5664" width="7.6640625" style="91" customWidth="1"/>
    <col min="5665" max="5889" width="5.5" style="91"/>
    <col min="5890" max="5890" width="7.5" style="91" customWidth="1"/>
    <col min="5891" max="5892" width="5.5" style="91"/>
    <col min="5893" max="5893" width="10.1640625" style="91" customWidth="1"/>
    <col min="5894" max="5894" width="4.83203125" style="91" customWidth="1"/>
    <col min="5895" max="5919" width="5.5" style="91"/>
    <col min="5920" max="5920" width="7.6640625" style="91" customWidth="1"/>
    <col min="5921" max="6145" width="5.5" style="91"/>
    <col min="6146" max="6146" width="7.5" style="91" customWidth="1"/>
    <col min="6147" max="6148" width="5.5" style="91"/>
    <col min="6149" max="6149" width="10.1640625" style="91" customWidth="1"/>
    <col min="6150" max="6150" width="4.83203125" style="91" customWidth="1"/>
    <col min="6151" max="6175" width="5.5" style="91"/>
    <col min="6176" max="6176" width="7.6640625" style="91" customWidth="1"/>
    <col min="6177" max="6401" width="5.5" style="91"/>
    <col min="6402" max="6402" width="7.5" style="91" customWidth="1"/>
    <col min="6403" max="6404" width="5.5" style="91"/>
    <col min="6405" max="6405" width="10.1640625" style="91" customWidth="1"/>
    <col min="6406" max="6406" width="4.83203125" style="91" customWidth="1"/>
    <col min="6407" max="6431" width="5.5" style="91"/>
    <col min="6432" max="6432" width="7.6640625" style="91" customWidth="1"/>
    <col min="6433" max="6657" width="5.5" style="91"/>
    <col min="6658" max="6658" width="7.5" style="91" customWidth="1"/>
    <col min="6659" max="6660" width="5.5" style="91"/>
    <col min="6661" max="6661" width="10.1640625" style="91" customWidth="1"/>
    <col min="6662" max="6662" width="4.83203125" style="91" customWidth="1"/>
    <col min="6663" max="6687" width="5.5" style="91"/>
    <col min="6688" max="6688" width="7.6640625" style="91" customWidth="1"/>
    <col min="6689" max="6913" width="5.5" style="91"/>
    <col min="6914" max="6914" width="7.5" style="91" customWidth="1"/>
    <col min="6915" max="6916" width="5.5" style="91"/>
    <col min="6917" max="6917" width="10.1640625" style="91" customWidth="1"/>
    <col min="6918" max="6918" width="4.83203125" style="91" customWidth="1"/>
    <col min="6919" max="6943" width="5.5" style="91"/>
    <col min="6944" max="6944" width="7.6640625" style="91" customWidth="1"/>
    <col min="6945" max="7169" width="5.5" style="91"/>
    <col min="7170" max="7170" width="7.5" style="91" customWidth="1"/>
    <col min="7171" max="7172" width="5.5" style="91"/>
    <col min="7173" max="7173" width="10.1640625" style="91" customWidth="1"/>
    <col min="7174" max="7174" width="4.83203125" style="91" customWidth="1"/>
    <col min="7175" max="7199" width="5.5" style="91"/>
    <col min="7200" max="7200" width="7.6640625" style="91" customWidth="1"/>
    <col min="7201" max="7425" width="5.5" style="91"/>
    <col min="7426" max="7426" width="7.5" style="91" customWidth="1"/>
    <col min="7427" max="7428" width="5.5" style="91"/>
    <col min="7429" max="7429" width="10.1640625" style="91" customWidth="1"/>
    <col min="7430" max="7430" width="4.83203125" style="91" customWidth="1"/>
    <col min="7431" max="7455" width="5.5" style="91"/>
    <col min="7456" max="7456" width="7.6640625" style="91" customWidth="1"/>
    <col min="7457" max="7681" width="5.5" style="91"/>
    <col min="7682" max="7682" width="7.5" style="91" customWidth="1"/>
    <col min="7683" max="7684" width="5.5" style="91"/>
    <col min="7685" max="7685" width="10.1640625" style="91" customWidth="1"/>
    <col min="7686" max="7686" width="4.83203125" style="91" customWidth="1"/>
    <col min="7687" max="7711" width="5.5" style="91"/>
    <col min="7712" max="7712" width="7.6640625" style="91" customWidth="1"/>
    <col min="7713" max="7937" width="5.5" style="91"/>
    <col min="7938" max="7938" width="7.5" style="91" customWidth="1"/>
    <col min="7939" max="7940" width="5.5" style="91"/>
    <col min="7941" max="7941" width="10.1640625" style="91" customWidth="1"/>
    <col min="7942" max="7942" width="4.83203125" style="91" customWidth="1"/>
    <col min="7943" max="7967" width="5.5" style="91"/>
    <col min="7968" max="7968" width="7.6640625" style="91" customWidth="1"/>
    <col min="7969" max="8193" width="5.5" style="91"/>
    <col min="8194" max="8194" width="7.5" style="91" customWidth="1"/>
    <col min="8195" max="8196" width="5.5" style="91"/>
    <col min="8197" max="8197" width="10.1640625" style="91" customWidth="1"/>
    <col min="8198" max="8198" width="4.83203125" style="91" customWidth="1"/>
    <col min="8199" max="8223" width="5.5" style="91"/>
    <col min="8224" max="8224" width="7.6640625" style="91" customWidth="1"/>
    <col min="8225" max="8449" width="5.5" style="91"/>
    <col min="8450" max="8450" width="7.5" style="91" customWidth="1"/>
    <col min="8451" max="8452" width="5.5" style="91"/>
    <col min="8453" max="8453" width="10.1640625" style="91" customWidth="1"/>
    <col min="8454" max="8454" width="4.83203125" style="91" customWidth="1"/>
    <col min="8455" max="8479" width="5.5" style="91"/>
    <col min="8480" max="8480" width="7.6640625" style="91" customWidth="1"/>
    <col min="8481" max="8705" width="5.5" style="91"/>
    <col min="8706" max="8706" width="7.5" style="91" customWidth="1"/>
    <col min="8707" max="8708" width="5.5" style="91"/>
    <col min="8709" max="8709" width="10.1640625" style="91" customWidth="1"/>
    <col min="8710" max="8710" width="4.83203125" style="91" customWidth="1"/>
    <col min="8711" max="8735" width="5.5" style="91"/>
    <col min="8736" max="8736" width="7.6640625" style="91" customWidth="1"/>
    <col min="8737" max="8961" width="5.5" style="91"/>
    <col min="8962" max="8962" width="7.5" style="91" customWidth="1"/>
    <col min="8963" max="8964" width="5.5" style="91"/>
    <col min="8965" max="8965" width="10.1640625" style="91" customWidth="1"/>
    <col min="8966" max="8966" width="4.83203125" style="91" customWidth="1"/>
    <col min="8967" max="8991" width="5.5" style="91"/>
    <col min="8992" max="8992" width="7.6640625" style="91" customWidth="1"/>
    <col min="8993" max="9217" width="5.5" style="91"/>
    <col min="9218" max="9218" width="7.5" style="91" customWidth="1"/>
    <col min="9219" max="9220" width="5.5" style="91"/>
    <col min="9221" max="9221" width="10.1640625" style="91" customWidth="1"/>
    <col min="9222" max="9222" width="4.83203125" style="91" customWidth="1"/>
    <col min="9223" max="9247" width="5.5" style="91"/>
    <col min="9248" max="9248" width="7.6640625" style="91" customWidth="1"/>
    <col min="9249" max="9473" width="5.5" style="91"/>
    <col min="9474" max="9474" width="7.5" style="91" customWidth="1"/>
    <col min="9475" max="9476" width="5.5" style="91"/>
    <col min="9477" max="9477" width="10.1640625" style="91" customWidth="1"/>
    <col min="9478" max="9478" width="4.83203125" style="91" customWidth="1"/>
    <col min="9479" max="9503" width="5.5" style="91"/>
    <col min="9504" max="9504" width="7.6640625" style="91" customWidth="1"/>
    <col min="9505" max="9729" width="5.5" style="91"/>
    <col min="9730" max="9730" width="7.5" style="91" customWidth="1"/>
    <col min="9731" max="9732" width="5.5" style="91"/>
    <col min="9733" max="9733" width="10.1640625" style="91" customWidth="1"/>
    <col min="9734" max="9734" width="4.83203125" style="91" customWidth="1"/>
    <col min="9735" max="9759" width="5.5" style="91"/>
    <col min="9760" max="9760" width="7.6640625" style="91" customWidth="1"/>
    <col min="9761" max="9985" width="5.5" style="91"/>
    <col min="9986" max="9986" width="7.5" style="91" customWidth="1"/>
    <col min="9987" max="9988" width="5.5" style="91"/>
    <col min="9989" max="9989" width="10.1640625" style="91" customWidth="1"/>
    <col min="9990" max="9990" width="4.83203125" style="91" customWidth="1"/>
    <col min="9991" max="10015" width="5.5" style="91"/>
    <col min="10016" max="10016" width="7.6640625" style="91" customWidth="1"/>
    <col min="10017" max="10241" width="5.5" style="91"/>
    <col min="10242" max="10242" width="7.5" style="91" customWidth="1"/>
    <col min="10243" max="10244" width="5.5" style="91"/>
    <col min="10245" max="10245" width="10.1640625" style="91" customWidth="1"/>
    <col min="10246" max="10246" width="4.83203125" style="91" customWidth="1"/>
    <col min="10247" max="10271" width="5.5" style="91"/>
    <col min="10272" max="10272" width="7.6640625" style="91" customWidth="1"/>
    <col min="10273" max="10497" width="5.5" style="91"/>
    <col min="10498" max="10498" width="7.5" style="91" customWidth="1"/>
    <col min="10499" max="10500" width="5.5" style="91"/>
    <col min="10501" max="10501" width="10.1640625" style="91" customWidth="1"/>
    <col min="10502" max="10502" width="4.83203125" style="91" customWidth="1"/>
    <col min="10503" max="10527" width="5.5" style="91"/>
    <col min="10528" max="10528" width="7.6640625" style="91" customWidth="1"/>
    <col min="10529" max="10753" width="5.5" style="91"/>
    <col min="10754" max="10754" width="7.5" style="91" customWidth="1"/>
    <col min="10755" max="10756" width="5.5" style="91"/>
    <col min="10757" max="10757" width="10.1640625" style="91" customWidth="1"/>
    <col min="10758" max="10758" width="4.83203125" style="91" customWidth="1"/>
    <col min="10759" max="10783" width="5.5" style="91"/>
    <col min="10784" max="10784" width="7.6640625" style="91" customWidth="1"/>
    <col min="10785" max="11009" width="5.5" style="91"/>
    <col min="11010" max="11010" width="7.5" style="91" customWidth="1"/>
    <col min="11011" max="11012" width="5.5" style="91"/>
    <col min="11013" max="11013" width="10.1640625" style="91" customWidth="1"/>
    <col min="11014" max="11014" width="4.83203125" style="91" customWidth="1"/>
    <col min="11015" max="11039" width="5.5" style="91"/>
    <col min="11040" max="11040" width="7.6640625" style="91" customWidth="1"/>
    <col min="11041" max="11265" width="5.5" style="91"/>
    <col min="11266" max="11266" width="7.5" style="91" customWidth="1"/>
    <col min="11267" max="11268" width="5.5" style="91"/>
    <col min="11269" max="11269" width="10.1640625" style="91" customWidth="1"/>
    <col min="11270" max="11270" width="4.83203125" style="91" customWidth="1"/>
    <col min="11271" max="11295" width="5.5" style="91"/>
    <col min="11296" max="11296" width="7.6640625" style="91" customWidth="1"/>
    <col min="11297" max="11521" width="5.5" style="91"/>
    <col min="11522" max="11522" width="7.5" style="91" customWidth="1"/>
    <col min="11523" max="11524" width="5.5" style="91"/>
    <col min="11525" max="11525" width="10.1640625" style="91" customWidth="1"/>
    <col min="11526" max="11526" width="4.83203125" style="91" customWidth="1"/>
    <col min="11527" max="11551" width="5.5" style="91"/>
    <col min="11552" max="11552" width="7.6640625" style="91" customWidth="1"/>
    <col min="11553" max="11777" width="5.5" style="91"/>
    <col min="11778" max="11778" width="7.5" style="91" customWidth="1"/>
    <col min="11779" max="11780" width="5.5" style="91"/>
    <col min="11781" max="11781" width="10.1640625" style="91" customWidth="1"/>
    <col min="11782" max="11782" width="4.83203125" style="91" customWidth="1"/>
    <col min="11783" max="11807" width="5.5" style="91"/>
    <col min="11808" max="11808" width="7.6640625" style="91" customWidth="1"/>
    <col min="11809" max="12033" width="5.5" style="91"/>
    <col min="12034" max="12034" width="7.5" style="91" customWidth="1"/>
    <col min="12035" max="12036" width="5.5" style="91"/>
    <col min="12037" max="12037" width="10.1640625" style="91" customWidth="1"/>
    <col min="12038" max="12038" width="4.83203125" style="91" customWidth="1"/>
    <col min="12039" max="12063" width="5.5" style="91"/>
    <col min="12064" max="12064" width="7.6640625" style="91" customWidth="1"/>
    <col min="12065" max="12289" width="5.5" style="91"/>
    <col min="12290" max="12290" width="7.5" style="91" customWidth="1"/>
    <col min="12291" max="12292" width="5.5" style="91"/>
    <col min="12293" max="12293" width="10.1640625" style="91" customWidth="1"/>
    <col min="12294" max="12294" width="4.83203125" style="91" customWidth="1"/>
    <col min="12295" max="12319" width="5.5" style="91"/>
    <col min="12320" max="12320" width="7.6640625" style="91" customWidth="1"/>
    <col min="12321" max="12545" width="5.5" style="91"/>
    <col min="12546" max="12546" width="7.5" style="91" customWidth="1"/>
    <col min="12547" max="12548" width="5.5" style="91"/>
    <col min="12549" max="12549" width="10.1640625" style="91" customWidth="1"/>
    <col min="12550" max="12550" width="4.83203125" style="91" customWidth="1"/>
    <col min="12551" max="12575" width="5.5" style="91"/>
    <col min="12576" max="12576" width="7.6640625" style="91" customWidth="1"/>
    <col min="12577" max="12801" width="5.5" style="91"/>
    <col min="12802" max="12802" width="7.5" style="91" customWidth="1"/>
    <col min="12803" max="12804" width="5.5" style="91"/>
    <col min="12805" max="12805" width="10.1640625" style="91" customWidth="1"/>
    <col min="12806" max="12806" width="4.83203125" style="91" customWidth="1"/>
    <col min="12807" max="12831" width="5.5" style="91"/>
    <col min="12832" max="12832" width="7.6640625" style="91" customWidth="1"/>
    <col min="12833" max="13057" width="5.5" style="91"/>
    <col min="13058" max="13058" width="7.5" style="91" customWidth="1"/>
    <col min="13059" max="13060" width="5.5" style="91"/>
    <col min="13061" max="13061" width="10.1640625" style="91" customWidth="1"/>
    <col min="13062" max="13062" width="4.83203125" style="91" customWidth="1"/>
    <col min="13063" max="13087" width="5.5" style="91"/>
    <col min="13088" max="13088" width="7.6640625" style="91" customWidth="1"/>
    <col min="13089" max="13313" width="5.5" style="91"/>
    <col min="13314" max="13314" width="7.5" style="91" customWidth="1"/>
    <col min="13315" max="13316" width="5.5" style="91"/>
    <col min="13317" max="13317" width="10.1640625" style="91" customWidth="1"/>
    <col min="13318" max="13318" width="4.83203125" style="91" customWidth="1"/>
    <col min="13319" max="13343" width="5.5" style="91"/>
    <col min="13344" max="13344" width="7.6640625" style="91" customWidth="1"/>
    <col min="13345" max="13569" width="5.5" style="91"/>
    <col min="13570" max="13570" width="7.5" style="91" customWidth="1"/>
    <col min="13571" max="13572" width="5.5" style="91"/>
    <col min="13573" max="13573" width="10.1640625" style="91" customWidth="1"/>
    <col min="13574" max="13574" width="4.83203125" style="91" customWidth="1"/>
    <col min="13575" max="13599" width="5.5" style="91"/>
    <col min="13600" max="13600" width="7.6640625" style="91" customWidth="1"/>
    <col min="13601" max="13825" width="5.5" style="91"/>
    <col min="13826" max="13826" width="7.5" style="91" customWidth="1"/>
    <col min="13827" max="13828" width="5.5" style="91"/>
    <col min="13829" max="13829" width="10.1640625" style="91" customWidth="1"/>
    <col min="13830" max="13830" width="4.83203125" style="91" customWidth="1"/>
    <col min="13831" max="13855" width="5.5" style="91"/>
    <col min="13856" max="13856" width="7.6640625" style="91" customWidth="1"/>
    <col min="13857" max="14081" width="5.5" style="91"/>
    <col min="14082" max="14082" width="7.5" style="91" customWidth="1"/>
    <col min="14083" max="14084" width="5.5" style="91"/>
    <col min="14085" max="14085" width="10.1640625" style="91" customWidth="1"/>
    <col min="14086" max="14086" width="4.83203125" style="91" customWidth="1"/>
    <col min="14087" max="14111" width="5.5" style="91"/>
    <col min="14112" max="14112" width="7.6640625" style="91" customWidth="1"/>
    <col min="14113" max="14337" width="5.5" style="91"/>
    <col min="14338" max="14338" width="7.5" style="91" customWidth="1"/>
    <col min="14339" max="14340" width="5.5" style="91"/>
    <col min="14341" max="14341" width="10.1640625" style="91" customWidth="1"/>
    <col min="14342" max="14342" width="4.83203125" style="91" customWidth="1"/>
    <col min="14343" max="14367" width="5.5" style="91"/>
    <col min="14368" max="14368" width="7.6640625" style="91" customWidth="1"/>
    <col min="14369" max="14593" width="5.5" style="91"/>
    <col min="14594" max="14594" width="7.5" style="91" customWidth="1"/>
    <col min="14595" max="14596" width="5.5" style="91"/>
    <col min="14597" max="14597" width="10.1640625" style="91" customWidth="1"/>
    <col min="14598" max="14598" width="4.83203125" style="91" customWidth="1"/>
    <col min="14599" max="14623" width="5.5" style="91"/>
    <col min="14624" max="14624" width="7.6640625" style="91" customWidth="1"/>
    <col min="14625" max="14849" width="5.5" style="91"/>
    <col min="14850" max="14850" width="7.5" style="91" customWidth="1"/>
    <col min="14851" max="14852" width="5.5" style="91"/>
    <col min="14853" max="14853" width="10.1640625" style="91" customWidth="1"/>
    <col min="14854" max="14854" width="4.83203125" style="91" customWidth="1"/>
    <col min="14855" max="14879" width="5.5" style="91"/>
    <col min="14880" max="14880" width="7.6640625" style="91" customWidth="1"/>
    <col min="14881" max="15105" width="5.5" style="91"/>
    <col min="15106" max="15106" width="7.5" style="91" customWidth="1"/>
    <col min="15107" max="15108" width="5.5" style="91"/>
    <col min="15109" max="15109" width="10.1640625" style="91" customWidth="1"/>
    <col min="15110" max="15110" width="4.83203125" style="91" customWidth="1"/>
    <col min="15111" max="15135" width="5.5" style="91"/>
    <col min="15136" max="15136" width="7.6640625" style="91" customWidth="1"/>
    <col min="15137" max="15361" width="5.5" style="91"/>
    <col min="15362" max="15362" width="7.5" style="91" customWidth="1"/>
    <col min="15363" max="15364" width="5.5" style="91"/>
    <col min="15365" max="15365" width="10.1640625" style="91" customWidth="1"/>
    <col min="15366" max="15366" width="4.83203125" style="91" customWidth="1"/>
    <col min="15367" max="15391" width="5.5" style="91"/>
    <col min="15392" max="15392" width="7.6640625" style="91" customWidth="1"/>
    <col min="15393" max="15617" width="5.5" style="91"/>
    <col min="15618" max="15618" width="7.5" style="91" customWidth="1"/>
    <col min="15619" max="15620" width="5.5" style="91"/>
    <col min="15621" max="15621" width="10.1640625" style="91" customWidth="1"/>
    <col min="15622" max="15622" width="4.83203125" style="91" customWidth="1"/>
    <col min="15623" max="15647" width="5.5" style="91"/>
    <col min="15648" max="15648" width="7.6640625" style="91" customWidth="1"/>
    <col min="15649" max="15873" width="5.5" style="91"/>
    <col min="15874" max="15874" width="7.5" style="91" customWidth="1"/>
    <col min="15875" max="15876" width="5.5" style="91"/>
    <col min="15877" max="15877" width="10.1640625" style="91" customWidth="1"/>
    <col min="15878" max="15878" width="4.83203125" style="91" customWidth="1"/>
    <col min="15879" max="15903" width="5.5" style="91"/>
    <col min="15904" max="15904" width="7.6640625" style="91" customWidth="1"/>
    <col min="15905" max="16129" width="5.5" style="91"/>
    <col min="16130" max="16130" width="7.5" style="91" customWidth="1"/>
    <col min="16131" max="16132" width="5.5" style="91"/>
    <col min="16133" max="16133" width="10.1640625" style="91" customWidth="1"/>
    <col min="16134" max="16134" width="4.83203125" style="91" customWidth="1"/>
    <col min="16135" max="16159" width="5.5" style="91"/>
    <col min="16160" max="16160" width="7.6640625" style="91" customWidth="1"/>
    <col min="16161" max="16384" width="5.5" style="91"/>
  </cols>
  <sheetData>
    <row r="1" spans="1:32" s="66" customFormat="1" ht="20.25" customHeight="1" thickBot="1" x14ac:dyDescent="0.25">
      <c r="A1" s="64">
        <v>1</v>
      </c>
      <c r="B1" s="343" t="s">
        <v>110</v>
      </c>
      <c r="C1" s="343"/>
      <c r="D1" s="343"/>
      <c r="E1" s="343"/>
      <c r="F1" s="65"/>
    </row>
    <row r="2" spans="1:32" s="68" customFormat="1" ht="18.75" customHeight="1" thickTop="1" x14ac:dyDescent="0.15">
      <c r="A2" s="67"/>
      <c r="B2" s="270" t="s">
        <v>111</v>
      </c>
      <c r="C2" s="271"/>
      <c r="D2" s="272"/>
      <c r="E2" s="270" t="s">
        <v>112</v>
      </c>
      <c r="F2" s="287"/>
      <c r="G2" s="289" t="s">
        <v>16</v>
      </c>
      <c r="H2" s="276"/>
      <c r="I2" s="276" t="s">
        <v>15</v>
      </c>
      <c r="J2" s="276"/>
      <c r="K2" s="276" t="s">
        <v>14</v>
      </c>
      <c r="L2" s="276"/>
      <c r="M2" s="276" t="s">
        <v>13</v>
      </c>
      <c r="N2" s="276"/>
      <c r="O2" s="276" t="s">
        <v>12</v>
      </c>
      <c r="P2" s="276"/>
      <c r="Q2" s="276" t="s">
        <v>11</v>
      </c>
      <c r="R2" s="276"/>
      <c r="S2" s="276" t="s">
        <v>10</v>
      </c>
      <c r="T2" s="276"/>
      <c r="U2" s="276" t="s">
        <v>9</v>
      </c>
      <c r="V2" s="276"/>
      <c r="W2" s="276" t="s">
        <v>8</v>
      </c>
      <c r="X2" s="276"/>
      <c r="Y2" s="276" t="s">
        <v>7</v>
      </c>
      <c r="Z2" s="276"/>
      <c r="AA2" s="276" t="s">
        <v>6</v>
      </c>
      <c r="AB2" s="276"/>
      <c r="AC2" s="276" t="s">
        <v>5</v>
      </c>
      <c r="AD2" s="276"/>
      <c r="AE2" s="277" t="s">
        <v>3</v>
      </c>
      <c r="AF2" s="278"/>
    </row>
    <row r="3" spans="1:32" s="68" customFormat="1" ht="18.75" customHeight="1" x14ac:dyDescent="0.15">
      <c r="A3" s="339" t="s">
        <v>54</v>
      </c>
      <c r="B3" s="311"/>
      <c r="C3" s="262"/>
      <c r="D3" s="263"/>
      <c r="E3" s="69"/>
      <c r="F3" s="70" t="s">
        <v>62</v>
      </c>
      <c r="G3" s="265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54">
        <f t="shared" ref="AE3:AE8" si="0">SUM(G3:AD3)</f>
        <v>0</v>
      </c>
      <c r="AF3" s="255"/>
    </row>
    <row r="4" spans="1:32" s="68" customFormat="1" ht="18.75" customHeight="1" x14ac:dyDescent="0.15">
      <c r="A4" s="340"/>
      <c r="B4" s="311"/>
      <c r="C4" s="262"/>
      <c r="D4" s="263"/>
      <c r="E4" s="71"/>
      <c r="F4" s="70" t="s">
        <v>62</v>
      </c>
      <c r="G4" s="265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54">
        <f t="shared" si="0"/>
        <v>0</v>
      </c>
      <c r="AF4" s="255"/>
    </row>
    <row r="5" spans="1:32" s="68" customFormat="1" ht="18.75" customHeight="1" x14ac:dyDescent="0.15">
      <c r="A5" s="340"/>
      <c r="B5" s="311"/>
      <c r="C5" s="262"/>
      <c r="D5" s="263"/>
      <c r="E5" s="71"/>
      <c r="F5" s="70" t="s">
        <v>62</v>
      </c>
      <c r="G5" s="265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54">
        <f t="shared" si="0"/>
        <v>0</v>
      </c>
      <c r="AF5" s="255"/>
    </row>
    <row r="6" spans="1:32" s="68" customFormat="1" ht="18.75" customHeight="1" x14ac:dyDescent="0.15">
      <c r="A6" s="341"/>
      <c r="B6" s="311"/>
      <c r="C6" s="262"/>
      <c r="D6" s="263"/>
      <c r="E6" s="71"/>
      <c r="F6" s="70" t="s">
        <v>62</v>
      </c>
      <c r="G6" s="265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54">
        <f t="shared" si="0"/>
        <v>0</v>
      </c>
      <c r="AF6" s="255"/>
    </row>
    <row r="7" spans="1:32" s="68" customFormat="1" ht="18.75" customHeight="1" x14ac:dyDescent="0.15">
      <c r="A7" s="341"/>
      <c r="B7" s="311"/>
      <c r="C7" s="262"/>
      <c r="D7" s="263"/>
      <c r="E7" s="71"/>
      <c r="F7" s="70" t="s">
        <v>62</v>
      </c>
      <c r="G7" s="265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54">
        <f t="shared" si="0"/>
        <v>0</v>
      </c>
      <c r="AF7" s="255"/>
    </row>
    <row r="8" spans="1:32" s="68" customFormat="1" ht="18.75" customHeight="1" thickBot="1" x14ac:dyDescent="0.2">
      <c r="A8" s="341"/>
      <c r="B8" s="309"/>
      <c r="C8" s="257"/>
      <c r="D8" s="258"/>
      <c r="E8" s="72"/>
      <c r="F8" s="73" t="s">
        <v>62</v>
      </c>
      <c r="G8" s="337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8"/>
      <c r="AE8" s="254">
        <f t="shared" si="0"/>
        <v>0</v>
      </c>
      <c r="AF8" s="255"/>
    </row>
    <row r="9" spans="1:32" s="68" customFormat="1" ht="18.75" customHeight="1" thickTop="1" thickBot="1" x14ac:dyDescent="0.2">
      <c r="A9" s="341"/>
      <c r="B9" s="305" t="s">
        <v>3</v>
      </c>
      <c r="C9" s="306"/>
      <c r="D9" s="307"/>
      <c r="E9" s="74">
        <f>E3+E4+E5+E6+E7+E8</f>
        <v>0</v>
      </c>
      <c r="F9" s="75" t="s">
        <v>62</v>
      </c>
      <c r="G9" s="332">
        <f>G3+G4+G5+G6+G7+G8</f>
        <v>0</v>
      </c>
      <c r="H9" s="333"/>
      <c r="I9" s="333">
        <f>I3+I4+I5+I6+I7+I8</f>
        <v>0</v>
      </c>
      <c r="J9" s="333"/>
      <c r="K9" s="333">
        <f>K3+K4+K5+K6+K7+K8</f>
        <v>0</v>
      </c>
      <c r="L9" s="333"/>
      <c r="M9" s="333">
        <f>M3+M4+M5+M6+M7+M8</f>
        <v>0</v>
      </c>
      <c r="N9" s="333"/>
      <c r="O9" s="333">
        <f>O3+O4+O5+O6+O7+O8</f>
        <v>0</v>
      </c>
      <c r="P9" s="333"/>
      <c r="Q9" s="333">
        <f>Q3+Q4+Q5+Q6+Q7+Q8</f>
        <v>0</v>
      </c>
      <c r="R9" s="333"/>
      <c r="S9" s="333">
        <f>S3+S4+S5+S6+S7+S8</f>
        <v>0</v>
      </c>
      <c r="T9" s="333"/>
      <c r="U9" s="333">
        <f>U3+U4+U5+U6+U7+U8</f>
        <v>0</v>
      </c>
      <c r="V9" s="333"/>
      <c r="W9" s="333">
        <f>W3+W4+W5+W6+W7+W8</f>
        <v>0</v>
      </c>
      <c r="X9" s="333"/>
      <c r="Y9" s="333">
        <f>Y3+Y4+Y5+Y6+Y7+Y8</f>
        <v>0</v>
      </c>
      <c r="Z9" s="333"/>
      <c r="AA9" s="333">
        <f>AA3+AA4+AA5+AA6+AA7+AA8</f>
        <v>0</v>
      </c>
      <c r="AB9" s="333"/>
      <c r="AC9" s="333">
        <f>AC3+AC4+AC5+AC6+AC7+AC8</f>
        <v>0</v>
      </c>
      <c r="AD9" s="333"/>
      <c r="AE9" s="333">
        <f>AE3+AE4+AE5+AE6+AE7+AE8</f>
        <v>0</v>
      </c>
      <c r="AF9" s="334"/>
    </row>
    <row r="10" spans="1:32" s="68" customFormat="1" ht="18.75" customHeight="1" thickTop="1" x14ac:dyDescent="0.15">
      <c r="A10" s="341"/>
      <c r="B10" s="270" t="s">
        <v>22</v>
      </c>
      <c r="C10" s="271"/>
      <c r="D10" s="272"/>
      <c r="E10" s="76"/>
      <c r="F10" s="77"/>
      <c r="G10" s="324">
        <f>G28</f>
        <v>0</v>
      </c>
      <c r="H10" s="325"/>
      <c r="I10" s="324">
        <f>I28</f>
        <v>0</v>
      </c>
      <c r="J10" s="325"/>
      <c r="K10" s="324">
        <f>K28</f>
        <v>0</v>
      </c>
      <c r="L10" s="325"/>
      <c r="M10" s="324">
        <f>M28</f>
        <v>0</v>
      </c>
      <c r="N10" s="325"/>
      <c r="O10" s="324">
        <f>O28</f>
        <v>0</v>
      </c>
      <c r="P10" s="325"/>
      <c r="Q10" s="324">
        <f>Q28</f>
        <v>0</v>
      </c>
      <c r="R10" s="325"/>
      <c r="S10" s="324">
        <f>S28</f>
        <v>0</v>
      </c>
      <c r="T10" s="325"/>
      <c r="U10" s="324">
        <f>U28</f>
        <v>0</v>
      </c>
      <c r="V10" s="325"/>
      <c r="W10" s="324">
        <f>W28</f>
        <v>0</v>
      </c>
      <c r="X10" s="325"/>
      <c r="Y10" s="324">
        <f>Y28</f>
        <v>0</v>
      </c>
      <c r="Z10" s="325"/>
      <c r="AA10" s="324">
        <f>AA28</f>
        <v>0</v>
      </c>
      <c r="AB10" s="325"/>
      <c r="AC10" s="324">
        <f>AC28</f>
        <v>0</v>
      </c>
      <c r="AD10" s="325"/>
      <c r="AE10" s="335">
        <f>AE28</f>
        <v>0</v>
      </c>
      <c r="AF10" s="336"/>
    </row>
    <row r="11" spans="1:32" s="68" customFormat="1" ht="18.75" customHeight="1" thickBot="1" x14ac:dyDescent="0.2">
      <c r="A11" s="342"/>
      <c r="B11" s="328" t="s">
        <v>21</v>
      </c>
      <c r="C11" s="329"/>
      <c r="D11" s="330"/>
      <c r="E11" s="78"/>
      <c r="F11" s="79"/>
      <c r="G11" s="331">
        <f>G9-G10</f>
        <v>0</v>
      </c>
      <c r="H11" s="326"/>
      <c r="I11" s="326">
        <f>I9-I10</f>
        <v>0</v>
      </c>
      <c r="J11" s="326"/>
      <c r="K11" s="326">
        <f>K9-K10</f>
        <v>0</v>
      </c>
      <c r="L11" s="326"/>
      <c r="M11" s="326">
        <f>M9-M10</f>
        <v>0</v>
      </c>
      <c r="N11" s="326"/>
      <c r="O11" s="326">
        <f>O9-O10</f>
        <v>0</v>
      </c>
      <c r="P11" s="326"/>
      <c r="Q11" s="326">
        <f>Q9-Q10</f>
        <v>0</v>
      </c>
      <c r="R11" s="326"/>
      <c r="S11" s="326">
        <f>S9-S10</f>
        <v>0</v>
      </c>
      <c r="T11" s="326"/>
      <c r="U11" s="326">
        <f>U9-U10</f>
        <v>0</v>
      </c>
      <c r="V11" s="326"/>
      <c r="W11" s="326">
        <f>W9-W10</f>
        <v>0</v>
      </c>
      <c r="X11" s="326"/>
      <c r="Y11" s="326">
        <f>Y9-Y10</f>
        <v>0</v>
      </c>
      <c r="Z11" s="326"/>
      <c r="AA11" s="326">
        <f>AA9-AA10</f>
        <v>0</v>
      </c>
      <c r="AB11" s="326"/>
      <c r="AC11" s="326">
        <f>AC9-AC10</f>
        <v>0</v>
      </c>
      <c r="AD11" s="326"/>
      <c r="AE11" s="326">
        <f>AE9-AE10</f>
        <v>0</v>
      </c>
      <c r="AF11" s="327"/>
    </row>
    <row r="12" spans="1:32" s="68" customFormat="1" ht="18.75" customHeight="1" x14ac:dyDescent="0.15">
      <c r="A12" s="316" t="s">
        <v>19</v>
      </c>
      <c r="B12" s="319"/>
      <c r="C12" s="320"/>
      <c r="D12" s="321"/>
      <c r="E12" s="80"/>
      <c r="F12" s="81" t="s">
        <v>62</v>
      </c>
      <c r="G12" s="292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322">
        <f t="shared" ref="AE12:AE17" si="1">SUM(G12:AD12)</f>
        <v>0</v>
      </c>
      <c r="AF12" s="323"/>
    </row>
    <row r="13" spans="1:32" s="68" customFormat="1" ht="18.75" customHeight="1" x14ac:dyDescent="0.15">
      <c r="A13" s="316"/>
      <c r="B13" s="311"/>
      <c r="C13" s="262"/>
      <c r="D13" s="263"/>
      <c r="E13" s="82"/>
      <c r="F13" s="83" t="s">
        <v>62</v>
      </c>
      <c r="G13" s="312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4">
        <f t="shared" si="1"/>
        <v>0</v>
      </c>
      <c r="AF13" s="315"/>
    </row>
    <row r="14" spans="1:32" s="68" customFormat="1" ht="18.75" customHeight="1" x14ac:dyDescent="0.15">
      <c r="A14" s="316"/>
      <c r="B14" s="311"/>
      <c r="C14" s="262"/>
      <c r="D14" s="263"/>
      <c r="E14" s="82"/>
      <c r="F14" s="83" t="s">
        <v>62</v>
      </c>
      <c r="G14" s="312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4">
        <f t="shared" si="1"/>
        <v>0</v>
      </c>
      <c r="AF14" s="315"/>
    </row>
    <row r="15" spans="1:32" s="68" customFormat="1" ht="18.75" customHeight="1" x14ac:dyDescent="0.15">
      <c r="A15" s="317"/>
      <c r="B15" s="311"/>
      <c r="C15" s="262"/>
      <c r="D15" s="263"/>
      <c r="E15" s="82"/>
      <c r="F15" s="83" t="s">
        <v>62</v>
      </c>
      <c r="G15" s="312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3"/>
      <c r="AA15" s="313"/>
      <c r="AB15" s="313"/>
      <c r="AC15" s="313"/>
      <c r="AD15" s="313"/>
      <c r="AE15" s="314">
        <f t="shared" si="1"/>
        <v>0</v>
      </c>
      <c r="AF15" s="315"/>
    </row>
    <row r="16" spans="1:32" s="68" customFormat="1" ht="18.75" customHeight="1" x14ac:dyDescent="0.15">
      <c r="A16" s="317"/>
      <c r="B16" s="311"/>
      <c r="C16" s="262"/>
      <c r="D16" s="263"/>
      <c r="E16" s="82"/>
      <c r="F16" s="83" t="s">
        <v>62</v>
      </c>
      <c r="G16" s="312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3"/>
      <c r="AE16" s="314">
        <f t="shared" si="1"/>
        <v>0</v>
      </c>
      <c r="AF16" s="315"/>
    </row>
    <row r="17" spans="1:32" s="68" customFormat="1" ht="18.75" customHeight="1" thickBot="1" x14ac:dyDescent="0.2">
      <c r="A17" s="317"/>
      <c r="B17" s="309"/>
      <c r="C17" s="257"/>
      <c r="D17" s="258"/>
      <c r="E17" s="84"/>
      <c r="F17" s="85" t="s">
        <v>62</v>
      </c>
      <c r="G17" s="310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3">
        <f t="shared" si="1"/>
        <v>0</v>
      </c>
      <c r="AF17" s="304"/>
    </row>
    <row r="18" spans="1:32" s="68" customFormat="1" ht="18.75" customHeight="1" thickTop="1" thickBot="1" x14ac:dyDescent="0.2">
      <c r="A18" s="317"/>
      <c r="B18" s="305" t="s">
        <v>3</v>
      </c>
      <c r="C18" s="306"/>
      <c r="D18" s="307"/>
      <c r="E18" s="86">
        <f>E12+E13+E14+E15+E16+E17</f>
        <v>0</v>
      </c>
      <c r="F18" s="87" t="s">
        <v>62</v>
      </c>
      <c r="G18" s="308">
        <f>G12+G13+G14+G15+G16+G17</f>
        <v>0</v>
      </c>
      <c r="H18" s="300"/>
      <c r="I18" s="300">
        <f>I12+I13+I14+I15+I16+I17</f>
        <v>0</v>
      </c>
      <c r="J18" s="300"/>
      <c r="K18" s="300">
        <f>K12+K13+K14+K15+K16+K17</f>
        <v>0</v>
      </c>
      <c r="L18" s="300"/>
      <c r="M18" s="300">
        <f>M12+M13+M14+M15+M16+M17</f>
        <v>0</v>
      </c>
      <c r="N18" s="300"/>
      <c r="O18" s="300">
        <f>O12+O13+O14+O15+O16+O17</f>
        <v>0</v>
      </c>
      <c r="P18" s="300"/>
      <c r="Q18" s="300">
        <f>Q12+Q13+Q14+Q15+Q16+Q17</f>
        <v>0</v>
      </c>
      <c r="R18" s="300"/>
      <c r="S18" s="300">
        <f>S12+S13+S14+S15+S16+S17</f>
        <v>0</v>
      </c>
      <c r="T18" s="300"/>
      <c r="U18" s="300">
        <f>U12+U13+U14+U15+U16+U17</f>
        <v>0</v>
      </c>
      <c r="V18" s="300"/>
      <c r="W18" s="300">
        <f>W12+W13+W14+W15+W16+W17</f>
        <v>0</v>
      </c>
      <c r="X18" s="300"/>
      <c r="Y18" s="300">
        <f>Y12+Y13+Y14+Y15+Y16+Y17</f>
        <v>0</v>
      </c>
      <c r="Z18" s="300"/>
      <c r="AA18" s="300">
        <f>AA12+AA13+AA14+AA15+AA16+AA17</f>
        <v>0</v>
      </c>
      <c r="AB18" s="300"/>
      <c r="AC18" s="300">
        <f>AC12+AC13+AC14+AC15+AC16+AC17</f>
        <v>0</v>
      </c>
      <c r="AD18" s="300"/>
      <c r="AE18" s="300">
        <f>AE12+AE13+AE14+AE15+AE16+AE17</f>
        <v>0</v>
      </c>
      <c r="AF18" s="301"/>
    </row>
    <row r="19" spans="1:32" s="68" customFormat="1" ht="18" customHeight="1" thickTop="1" x14ac:dyDescent="0.15">
      <c r="A19" s="317"/>
      <c r="B19" s="270" t="s">
        <v>22</v>
      </c>
      <c r="C19" s="271"/>
      <c r="D19" s="272"/>
      <c r="E19" s="88"/>
      <c r="F19" s="81"/>
      <c r="G19" s="292">
        <f>G33</f>
        <v>0</v>
      </c>
      <c r="H19" s="293"/>
      <c r="I19" s="292">
        <f>I33</f>
        <v>0</v>
      </c>
      <c r="J19" s="293"/>
      <c r="K19" s="292">
        <f>K33</f>
        <v>0</v>
      </c>
      <c r="L19" s="293"/>
      <c r="M19" s="292">
        <f>M33</f>
        <v>0</v>
      </c>
      <c r="N19" s="293"/>
      <c r="O19" s="292">
        <f>O33</f>
        <v>0</v>
      </c>
      <c r="P19" s="293"/>
      <c r="Q19" s="292">
        <f>Q33</f>
        <v>0</v>
      </c>
      <c r="R19" s="293"/>
      <c r="S19" s="292">
        <f>S33</f>
        <v>0</v>
      </c>
      <c r="T19" s="293"/>
      <c r="U19" s="292">
        <f>U33</f>
        <v>0</v>
      </c>
      <c r="V19" s="293"/>
      <c r="W19" s="292">
        <f>W33</f>
        <v>0</v>
      </c>
      <c r="X19" s="293"/>
      <c r="Y19" s="292">
        <f>Y33</f>
        <v>0</v>
      </c>
      <c r="Z19" s="293"/>
      <c r="AA19" s="292">
        <f>AA33</f>
        <v>0</v>
      </c>
      <c r="AB19" s="293"/>
      <c r="AC19" s="292">
        <f>AC33</f>
        <v>0</v>
      </c>
      <c r="AD19" s="293"/>
      <c r="AE19" s="294">
        <f>AE33</f>
        <v>0</v>
      </c>
      <c r="AF19" s="295"/>
    </row>
    <row r="20" spans="1:32" s="68" customFormat="1" ht="18.75" customHeight="1" thickBot="1" x14ac:dyDescent="0.2">
      <c r="A20" s="318"/>
      <c r="B20" s="296" t="s">
        <v>21</v>
      </c>
      <c r="C20" s="297"/>
      <c r="D20" s="298"/>
      <c r="E20" s="89"/>
      <c r="F20" s="90"/>
      <c r="G20" s="299">
        <f>G18-G19</f>
        <v>0</v>
      </c>
      <c r="H20" s="290"/>
      <c r="I20" s="290">
        <f>I18-I19</f>
        <v>0</v>
      </c>
      <c r="J20" s="290"/>
      <c r="K20" s="290">
        <f>K18-K19</f>
        <v>0</v>
      </c>
      <c r="L20" s="290"/>
      <c r="M20" s="290">
        <f>M18-M19</f>
        <v>0</v>
      </c>
      <c r="N20" s="290"/>
      <c r="O20" s="290">
        <f>O18-O19</f>
        <v>0</v>
      </c>
      <c r="P20" s="290"/>
      <c r="Q20" s="290">
        <f>Q18-Q19</f>
        <v>0</v>
      </c>
      <c r="R20" s="290"/>
      <c r="S20" s="290">
        <f>S18-S19</f>
        <v>0</v>
      </c>
      <c r="T20" s="290"/>
      <c r="U20" s="290">
        <f>U18-U19</f>
        <v>0</v>
      </c>
      <c r="V20" s="290"/>
      <c r="W20" s="290">
        <f>W18-W19</f>
        <v>0</v>
      </c>
      <c r="X20" s="290"/>
      <c r="Y20" s="290">
        <f>Y18-Y19</f>
        <v>0</v>
      </c>
      <c r="Z20" s="290"/>
      <c r="AA20" s="290">
        <f>AA18-AA19</f>
        <v>0</v>
      </c>
      <c r="AB20" s="290"/>
      <c r="AC20" s="290">
        <f>AC18-AC19</f>
        <v>0</v>
      </c>
      <c r="AD20" s="290"/>
      <c r="AE20" s="290">
        <f>AE18-AE19</f>
        <v>0</v>
      </c>
      <c r="AF20" s="291"/>
    </row>
    <row r="21" spans="1:32" ht="20.25" customHeight="1" thickTop="1" x14ac:dyDescent="0.15"/>
    <row r="22" spans="1:32" ht="19.5" customHeight="1" thickBot="1" x14ac:dyDescent="0.25">
      <c r="A22" s="92">
        <v>2</v>
      </c>
      <c r="B22" s="285" t="s">
        <v>113</v>
      </c>
      <c r="C22" s="286"/>
      <c r="D22" s="286"/>
      <c r="E22" s="286"/>
      <c r="F22" s="286"/>
      <c r="G22" s="286"/>
      <c r="H22" s="286"/>
      <c r="I22" s="286"/>
      <c r="J22" s="286"/>
    </row>
    <row r="23" spans="1:32" s="68" customFormat="1" ht="18" customHeight="1" thickTop="1" x14ac:dyDescent="0.15">
      <c r="A23" s="67"/>
      <c r="B23" s="270" t="s">
        <v>18</v>
      </c>
      <c r="C23" s="271"/>
      <c r="D23" s="272"/>
      <c r="E23" s="270" t="s">
        <v>17</v>
      </c>
      <c r="F23" s="287"/>
      <c r="G23" s="288" t="s">
        <v>16</v>
      </c>
      <c r="H23" s="289"/>
      <c r="I23" s="276" t="s">
        <v>15</v>
      </c>
      <c r="J23" s="276"/>
      <c r="K23" s="276" t="s">
        <v>14</v>
      </c>
      <c r="L23" s="276"/>
      <c r="M23" s="276" t="s">
        <v>13</v>
      </c>
      <c r="N23" s="276"/>
      <c r="O23" s="276" t="s">
        <v>12</v>
      </c>
      <c r="P23" s="276"/>
      <c r="Q23" s="276" t="s">
        <v>11</v>
      </c>
      <c r="R23" s="276"/>
      <c r="S23" s="276" t="s">
        <v>10</v>
      </c>
      <c r="T23" s="276"/>
      <c r="U23" s="276" t="s">
        <v>9</v>
      </c>
      <c r="V23" s="276"/>
      <c r="W23" s="276" t="s">
        <v>8</v>
      </c>
      <c r="X23" s="276"/>
      <c r="Y23" s="276" t="s">
        <v>7</v>
      </c>
      <c r="Z23" s="276"/>
      <c r="AA23" s="276" t="s">
        <v>6</v>
      </c>
      <c r="AB23" s="276"/>
      <c r="AC23" s="276" t="s">
        <v>5</v>
      </c>
      <c r="AD23" s="276"/>
      <c r="AE23" s="277" t="s">
        <v>3</v>
      </c>
      <c r="AF23" s="278"/>
    </row>
    <row r="24" spans="1:32" s="68" customFormat="1" ht="18" customHeight="1" x14ac:dyDescent="0.15">
      <c r="A24" s="279" t="s">
        <v>54</v>
      </c>
      <c r="B24" s="282"/>
      <c r="C24" s="283"/>
      <c r="D24" s="284"/>
      <c r="E24" s="260"/>
      <c r="F24" s="264"/>
      <c r="G24" s="265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54">
        <f>SUM(G24:AD24)</f>
        <v>0</v>
      </c>
      <c r="AF24" s="255"/>
    </row>
    <row r="25" spans="1:32" s="68" customFormat="1" ht="18" customHeight="1" x14ac:dyDescent="0.15">
      <c r="A25" s="280"/>
      <c r="B25" s="261"/>
      <c r="C25" s="262"/>
      <c r="D25" s="263"/>
      <c r="E25" s="260"/>
      <c r="F25" s="264"/>
      <c r="G25" s="265"/>
      <c r="H25" s="260"/>
      <c r="I25" s="266"/>
      <c r="J25" s="265"/>
      <c r="K25" s="266"/>
      <c r="L25" s="265"/>
      <c r="M25" s="266"/>
      <c r="N25" s="265"/>
      <c r="O25" s="266"/>
      <c r="P25" s="265"/>
      <c r="Q25" s="266"/>
      <c r="R25" s="265"/>
      <c r="S25" s="266"/>
      <c r="T25" s="265"/>
      <c r="U25" s="266"/>
      <c r="V25" s="265"/>
      <c r="W25" s="266"/>
      <c r="X25" s="265"/>
      <c r="Y25" s="266"/>
      <c r="Z25" s="265"/>
      <c r="AA25" s="266"/>
      <c r="AB25" s="265"/>
      <c r="AC25" s="260"/>
      <c r="AD25" s="260"/>
      <c r="AE25" s="254">
        <f>SUM(G25:AD25)</f>
        <v>0</v>
      </c>
      <c r="AF25" s="255"/>
    </row>
    <row r="26" spans="1:32" s="68" customFormat="1" ht="18" customHeight="1" x14ac:dyDescent="0.15">
      <c r="A26" s="280"/>
      <c r="B26" s="261"/>
      <c r="C26" s="262"/>
      <c r="D26" s="263"/>
      <c r="E26" s="260"/>
      <c r="F26" s="264"/>
      <c r="G26" s="265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54">
        <f>SUM(G26:AD26)</f>
        <v>0</v>
      </c>
      <c r="AF26" s="255"/>
    </row>
    <row r="27" spans="1:32" s="68" customFormat="1" ht="18" customHeight="1" x14ac:dyDescent="0.15">
      <c r="A27" s="280"/>
      <c r="B27" s="261"/>
      <c r="C27" s="262"/>
      <c r="D27" s="263"/>
      <c r="E27" s="260"/>
      <c r="F27" s="264"/>
      <c r="G27" s="265"/>
      <c r="H27" s="260"/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0"/>
      <c r="AD27" s="260"/>
      <c r="AE27" s="254">
        <f>SUM(G27:AD27)</f>
        <v>0</v>
      </c>
      <c r="AF27" s="255"/>
    </row>
    <row r="28" spans="1:32" s="68" customFormat="1" ht="18" customHeight="1" thickBot="1" x14ac:dyDescent="0.2">
      <c r="A28" s="281"/>
      <c r="B28" s="256" t="s">
        <v>3</v>
      </c>
      <c r="C28" s="257"/>
      <c r="D28" s="258"/>
      <c r="E28" s="273">
        <f>SUM(E24:F27)</f>
        <v>0</v>
      </c>
      <c r="F28" s="274"/>
      <c r="G28" s="275">
        <f>SUM(G24:H27)</f>
        <v>0</v>
      </c>
      <c r="H28" s="273"/>
      <c r="I28" s="273">
        <f>SUM(I24:J27)</f>
        <v>0</v>
      </c>
      <c r="J28" s="273"/>
      <c r="K28" s="273">
        <f>SUM(K24:L27)</f>
        <v>0</v>
      </c>
      <c r="L28" s="273"/>
      <c r="M28" s="273">
        <f>SUM(M24:N27)</f>
        <v>0</v>
      </c>
      <c r="N28" s="273"/>
      <c r="O28" s="273">
        <f>SUM(O24:P27)</f>
        <v>0</v>
      </c>
      <c r="P28" s="273"/>
      <c r="Q28" s="273">
        <f>SUM(Q24:R27)</f>
        <v>0</v>
      </c>
      <c r="R28" s="273"/>
      <c r="S28" s="273">
        <f>SUM(S24:T27)</f>
        <v>0</v>
      </c>
      <c r="T28" s="273"/>
      <c r="U28" s="273">
        <f>SUM(U24:V27)</f>
        <v>0</v>
      </c>
      <c r="V28" s="273"/>
      <c r="W28" s="273">
        <f>SUM(W24:X27)</f>
        <v>0</v>
      </c>
      <c r="X28" s="273"/>
      <c r="Y28" s="273">
        <f>SUM(Y24:Z27)</f>
        <v>0</v>
      </c>
      <c r="Z28" s="273"/>
      <c r="AA28" s="273">
        <f>SUM(AA24:AB27)</f>
        <v>0</v>
      </c>
      <c r="AB28" s="273"/>
      <c r="AC28" s="273">
        <f>SUM(AC24:AD27)</f>
        <v>0</v>
      </c>
      <c r="AD28" s="273"/>
      <c r="AE28" s="273">
        <f>SUM(AE24:AF27)</f>
        <v>0</v>
      </c>
      <c r="AF28" s="274"/>
    </row>
    <row r="29" spans="1:32" s="68" customFormat="1" ht="18" customHeight="1" thickTop="1" x14ac:dyDescent="0.15">
      <c r="A29" s="267" t="s">
        <v>19</v>
      </c>
      <c r="B29" s="270"/>
      <c r="C29" s="271"/>
      <c r="D29" s="272"/>
      <c r="E29" s="260"/>
      <c r="F29" s="264"/>
      <c r="G29" s="265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54">
        <f>SUM(G29:AD29)</f>
        <v>0</v>
      </c>
      <c r="AF29" s="255"/>
    </row>
    <row r="30" spans="1:32" s="68" customFormat="1" ht="18" customHeight="1" x14ac:dyDescent="0.15">
      <c r="A30" s="268"/>
      <c r="B30" s="261"/>
      <c r="C30" s="262"/>
      <c r="D30" s="263"/>
      <c r="E30" s="260"/>
      <c r="F30" s="264"/>
      <c r="G30" s="265"/>
      <c r="H30" s="260"/>
      <c r="I30" s="266"/>
      <c r="J30" s="265"/>
      <c r="K30" s="266"/>
      <c r="L30" s="265"/>
      <c r="M30" s="266"/>
      <c r="N30" s="265"/>
      <c r="O30" s="266"/>
      <c r="P30" s="265"/>
      <c r="Q30" s="266"/>
      <c r="R30" s="265"/>
      <c r="S30" s="266"/>
      <c r="T30" s="265"/>
      <c r="U30" s="266"/>
      <c r="V30" s="265"/>
      <c r="W30" s="266"/>
      <c r="X30" s="265"/>
      <c r="Y30" s="266"/>
      <c r="Z30" s="265"/>
      <c r="AA30" s="266"/>
      <c r="AB30" s="265"/>
      <c r="AC30" s="260"/>
      <c r="AD30" s="260"/>
      <c r="AE30" s="254">
        <f>SUM(G30:AD30)</f>
        <v>0</v>
      </c>
      <c r="AF30" s="255"/>
    </row>
    <row r="31" spans="1:32" s="68" customFormat="1" ht="18" customHeight="1" x14ac:dyDescent="0.15">
      <c r="A31" s="268"/>
      <c r="B31" s="261"/>
      <c r="C31" s="262"/>
      <c r="D31" s="263"/>
      <c r="E31" s="260"/>
      <c r="F31" s="264"/>
      <c r="G31" s="265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54">
        <f>SUM(G31:AD31)</f>
        <v>0</v>
      </c>
      <c r="AF31" s="255"/>
    </row>
    <row r="32" spans="1:32" s="68" customFormat="1" ht="18" customHeight="1" x14ac:dyDescent="0.15">
      <c r="A32" s="268"/>
      <c r="B32" s="261"/>
      <c r="C32" s="262"/>
      <c r="D32" s="263"/>
      <c r="E32" s="260"/>
      <c r="F32" s="264"/>
      <c r="G32" s="265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54">
        <f>SUM(G32:AD32)</f>
        <v>0</v>
      </c>
      <c r="AF32" s="255"/>
    </row>
    <row r="33" spans="1:32" s="68" customFormat="1" ht="18" customHeight="1" thickBot="1" x14ac:dyDescent="0.2">
      <c r="A33" s="269"/>
      <c r="B33" s="256" t="s">
        <v>3</v>
      </c>
      <c r="C33" s="257"/>
      <c r="D33" s="258"/>
      <c r="E33" s="252">
        <f>E29+E30+E31+E32</f>
        <v>0</v>
      </c>
      <c r="F33" s="253"/>
      <c r="G33" s="259">
        <f>G29+G30+G31+G32</f>
        <v>0</v>
      </c>
      <c r="H33" s="252"/>
      <c r="I33" s="252">
        <f>I29+I30+I31+I32</f>
        <v>0</v>
      </c>
      <c r="J33" s="252"/>
      <c r="K33" s="252">
        <f>K29+K30+K31+K32</f>
        <v>0</v>
      </c>
      <c r="L33" s="252"/>
      <c r="M33" s="252">
        <f>M29+M30+M31+M32</f>
        <v>0</v>
      </c>
      <c r="N33" s="252"/>
      <c r="O33" s="252">
        <f>O29+O30+O31+O32</f>
        <v>0</v>
      </c>
      <c r="P33" s="252"/>
      <c r="Q33" s="252">
        <f>Q29+Q30+Q31+Q32</f>
        <v>0</v>
      </c>
      <c r="R33" s="252"/>
      <c r="S33" s="252">
        <f>S29+S30+S31+S32</f>
        <v>0</v>
      </c>
      <c r="T33" s="252"/>
      <c r="U33" s="252">
        <f>U29+U30+U31+U32</f>
        <v>0</v>
      </c>
      <c r="V33" s="252"/>
      <c r="W33" s="252">
        <f>W29+W30+W31+W32</f>
        <v>0</v>
      </c>
      <c r="X33" s="252"/>
      <c r="Y33" s="252">
        <f>Y29+Y30+Y31+Y32</f>
        <v>0</v>
      </c>
      <c r="Z33" s="252"/>
      <c r="AA33" s="252">
        <f>AA29+AA30+AA31+AA32</f>
        <v>0</v>
      </c>
      <c r="AB33" s="252"/>
      <c r="AC33" s="252">
        <f>AC29+AC30+AC31+AC32</f>
        <v>0</v>
      </c>
      <c r="AD33" s="252"/>
      <c r="AE33" s="252">
        <f>AE29+AE30+AE31+AE32</f>
        <v>0</v>
      </c>
      <c r="AF33" s="253"/>
    </row>
    <row r="34" spans="1:32" ht="12.75" thickTop="1" x14ac:dyDescent="0.15"/>
  </sheetData>
  <mergeCells count="438">
    <mergeCell ref="B1:E1"/>
    <mergeCell ref="B2:D2"/>
    <mergeCell ref="E2:F2"/>
    <mergeCell ref="G2:H2"/>
    <mergeCell ref="I2:J2"/>
    <mergeCell ref="K2:L2"/>
    <mergeCell ref="Y2:Z2"/>
    <mergeCell ref="AA2:AB2"/>
    <mergeCell ref="AC2:AD2"/>
    <mergeCell ref="AE2:AF2"/>
    <mergeCell ref="A3:A11"/>
    <mergeCell ref="B3:D3"/>
    <mergeCell ref="G3:H3"/>
    <mergeCell ref="I3:J3"/>
    <mergeCell ref="K3:L3"/>
    <mergeCell ref="M3:N3"/>
    <mergeCell ref="M2:N2"/>
    <mergeCell ref="O2:P2"/>
    <mergeCell ref="Q2:R2"/>
    <mergeCell ref="S2:T2"/>
    <mergeCell ref="U2:V2"/>
    <mergeCell ref="W2:X2"/>
    <mergeCell ref="AA3:AB3"/>
    <mergeCell ref="AC3:AD3"/>
    <mergeCell ref="AE3:AF3"/>
    <mergeCell ref="B4:D4"/>
    <mergeCell ref="G4:H4"/>
    <mergeCell ref="I4:J4"/>
    <mergeCell ref="K4:L4"/>
    <mergeCell ref="M4:N4"/>
    <mergeCell ref="O4:P4"/>
    <mergeCell ref="Q4:R4"/>
    <mergeCell ref="O3:P3"/>
    <mergeCell ref="Q3:R3"/>
    <mergeCell ref="S3:T3"/>
    <mergeCell ref="U3:V3"/>
    <mergeCell ref="W3:X3"/>
    <mergeCell ref="Y3:Z3"/>
    <mergeCell ref="AE4:AF4"/>
    <mergeCell ref="B5:D5"/>
    <mergeCell ref="G5:H5"/>
    <mergeCell ref="I5:J5"/>
    <mergeCell ref="K5:L5"/>
    <mergeCell ref="M5:N5"/>
    <mergeCell ref="O5:P5"/>
    <mergeCell ref="Q5:R5"/>
    <mergeCell ref="S5:T5"/>
    <mergeCell ref="U5:V5"/>
    <mergeCell ref="S4:T4"/>
    <mergeCell ref="U4:V4"/>
    <mergeCell ref="W4:X4"/>
    <mergeCell ref="Y4:Z4"/>
    <mergeCell ref="AA4:AB4"/>
    <mergeCell ref="AC4:AD4"/>
    <mergeCell ref="W5:X5"/>
    <mergeCell ref="Y5:Z5"/>
    <mergeCell ref="AA5:AB5"/>
    <mergeCell ref="K7:L7"/>
    <mergeCell ref="M7:N7"/>
    <mergeCell ref="O7:P7"/>
    <mergeCell ref="Q7:R7"/>
    <mergeCell ref="O6:P6"/>
    <mergeCell ref="Q6:R6"/>
    <mergeCell ref="AC5:AD5"/>
    <mergeCell ref="AE5:AF5"/>
    <mergeCell ref="B6:D6"/>
    <mergeCell ref="G6:H6"/>
    <mergeCell ref="I6:J6"/>
    <mergeCell ref="K6:L6"/>
    <mergeCell ref="M6:N6"/>
    <mergeCell ref="AA6:AB6"/>
    <mergeCell ref="AC6:AD6"/>
    <mergeCell ref="AE6:AF6"/>
    <mergeCell ref="S6:T6"/>
    <mergeCell ref="U6:V6"/>
    <mergeCell ref="W6:X6"/>
    <mergeCell ref="Y6:Z6"/>
    <mergeCell ref="AE7:AF7"/>
    <mergeCell ref="B8:D8"/>
    <mergeCell ref="G8:H8"/>
    <mergeCell ref="I8:J8"/>
    <mergeCell ref="K8:L8"/>
    <mergeCell ref="M8:N8"/>
    <mergeCell ref="O8:P8"/>
    <mergeCell ref="Q8:R8"/>
    <mergeCell ref="S8:T8"/>
    <mergeCell ref="U8:V8"/>
    <mergeCell ref="S7:T7"/>
    <mergeCell ref="U7:V7"/>
    <mergeCell ref="W7:X7"/>
    <mergeCell ref="Y7:Z7"/>
    <mergeCell ref="AA7:AB7"/>
    <mergeCell ref="AC7:AD7"/>
    <mergeCell ref="W8:X8"/>
    <mergeCell ref="Y8:Z8"/>
    <mergeCell ref="AA8:AB8"/>
    <mergeCell ref="AC8:AD8"/>
    <mergeCell ref="AE8:AF8"/>
    <mergeCell ref="B7:D7"/>
    <mergeCell ref="G7:H7"/>
    <mergeCell ref="I7:J7"/>
    <mergeCell ref="B9:D9"/>
    <mergeCell ref="G9:H9"/>
    <mergeCell ref="I9:J9"/>
    <mergeCell ref="K9:L9"/>
    <mergeCell ref="M9:N9"/>
    <mergeCell ref="AA9:AB9"/>
    <mergeCell ref="AC9:AD9"/>
    <mergeCell ref="AE9:AF9"/>
    <mergeCell ref="B10:D10"/>
    <mergeCell ref="G10:H10"/>
    <mergeCell ref="I10:J10"/>
    <mergeCell ref="K10:L10"/>
    <mergeCell ref="M10:N10"/>
    <mergeCell ref="O10:P10"/>
    <mergeCell ref="Q10:R10"/>
    <mergeCell ref="O9:P9"/>
    <mergeCell ref="Q9:R9"/>
    <mergeCell ref="S9:T9"/>
    <mergeCell ref="U9:V9"/>
    <mergeCell ref="W9:X9"/>
    <mergeCell ref="Y9:Z9"/>
    <mergeCell ref="AE10:AF10"/>
    <mergeCell ref="S10:T10"/>
    <mergeCell ref="U10:V10"/>
    <mergeCell ref="B11:D11"/>
    <mergeCell ref="G11:H11"/>
    <mergeCell ref="I11:J11"/>
    <mergeCell ref="K11:L11"/>
    <mergeCell ref="M11:N11"/>
    <mergeCell ref="O11:P11"/>
    <mergeCell ref="Q11:R11"/>
    <mergeCell ref="S11:T11"/>
    <mergeCell ref="U11:V11"/>
    <mergeCell ref="W10:X10"/>
    <mergeCell ref="Y10:Z10"/>
    <mergeCell ref="AA10:AB10"/>
    <mergeCell ref="AC10:AD10"/>
    <mergeCell ref="W11:X11"/>
    <mergeCell ref="Y11:Z11"/>
    <mergeCell ref="AA11:AB11"/>
    <mergeCell ref="AC11:AD11"/>
    <mergeCell ref="AE11:AF11"/>
    <mergeCell ref="A12:A20"/>
    <mergeCell ref="B12:D12"/>
    <mergeCell ref="G12:H12"/>
    <mergeCell ref="I12:J12"/>
    <mergeCell ref="K12:L12"/>
    <mergeCell ref="Y12:Z12"/>
    <mergeCell ref="AA12:AB12"/>
    <mergeCell ref="AC12:AD12"/>
    <mergeCell ref="AE12:AF12"/>
    <mergeCell ref="B13:D13"/>
    <mergeCell ref="G13:H13"/>
    <mergeCell ref="I13:J13"/>
    <mergeCell ref="K13:L13"/>
    <mergeCell ref="M13:N13"/>
    <mergeCell ref="O13:P13"/>
    <mergeCell ref="M12:N12"/>
    <mergeCell ref="O12:P12"/>
    <mergeCell ref="Q12:R12"/>
    <mergeCell ref="S12:T12"/>
    <mergeCell ref="U12:V12"/>
    <mergeCell ref="W12:X12"/>
    <mergeCell ref="AE14:AF14"/>
    <mergeCell ref="AC13:AD13"/>
    <mergeCell ref="AE13:AF13"/>
    <mergeCell ref="B14:D14"/>
    <mergeCell ref="G14:H14"/>
    <mergeCell ref="I14:J14"/>
    <mergeCell ref="K14:L14"/>
    <mergeCell ref="M14:N14"/>
    <mergeCell ref="O14:P14"/>
    <mergeCell ref="Q14:R14"/>
    <mergeCell ref="S14:T14"/>
    <mergeCell ref="Q13:R13"/>
    <mergeCell ref="S13:T13"/>
    <mergeCell ref="U13:V13"/>
    <mergeCell ref="W13:X13"/>
    <mergeCell ref="Y13:Z13"/>
    <mergeCell ref="AA13:AB13"/>
    <mergeCell ref="I15:J15"/>
    <mergeCell ref="K15:L15"/>
    <mergeCell ref="M15:N15"/>
    <mergeCell ref="O15:P15"/>
    <mergeCell ref="U14:V14"/>
    <mergeCell ref="W14:X14"/>
    <mergeCell ref="Y14:Z14"/>
    <mergeCell ref="AA14:AB14"/>
    <mergeCell ref="AC14:AD14"/>
    <mergeCell ref="U16:V16"/>
    <mergeCell ref="W16:X16"/>
    <mergeCell ref="Y16:Z16"/>
    <mergeCell ref="AA16:AB16"/>
    <mergeCell ref="AC16:AD16"/>
    <mergeCell ref="AE16:AF16"/>
    <mergeCell ref="AC15:AD15"/>
    <mergeCell ref="AE15:AF15"/>
    <mergeCell ref="U15:V15"/>
    <mergeCell ref="W15:X15"/>
    <mergeCell ref="Y15:Z15"/>
    <mergeCell ref="AA15:AB15"/>
    <mergeCell ref="B16:D16"/>
    <mergeCell ref="G16:H16"/>
    <mergeCell ref="I16:J16"/>
    <mergeCell ref="K16:L16"/>
    <mergeCell ref="M16:N16"/>
    <mergeCell ref="O16:P16"/>
    <mergeCell ref="Q16:R16"/>
    <mergeCell ref="S16:T16"/>
    <mergeCell ref="Q15:R15"/>
    <mergeCell ref="S15:T15"/>
    <mergeCell ref="B15:D15"/>
    <mergeCell ref="G15:H15"/>
    <mergeCell ref="AC17:AD17"/>
    <mergeCell ref="AE17:AF17"/>
    <mergeCell ref="U17:V17"/>
    <mergeCell ref="W17:X17"/>
    <mergeCell ref="Y17:Z17"/>
    <mergeCell ref="AA17:AB17"/>
    <mergeCell ref="B18:D18"/>
    <mergeCell ref="G18:H18"/>
    <mergeCell ref="I18:J18"/>
    <mergeCell ref="K18:L18"/>
    <mergeCell ref="M18:N18"/>
    <mergeCell ref="O18:P18"/>
    <mergeCell ref="Q18:R18"/>
    <mergeCell ref="S18:T18"/>
    <mergeCell ref="Q17:R17"/>
    <mergeCell ref="S17:T17"/>
    <mergeCell ref="B17:D17"/>
    <mergeCell ref="G17:H17"/>
    <mergeCell ref="I17:J17"/>
    <mergeCell ref="K17:L17"/>
    <mergeCell ref="M17:N17"/>
    <mergeCell ref="O17:P17"/>
    <mergeCell ref="K19:L19"/>
    <mergeCell ref="M19:N19"/>
    <mergeCell ref="O19:P19"/>
    <mergeCell ref="U18:V18"/>
    <mergeCell ref="W18:X18"/>
    <mergeCell ref="Y18:Z18"/>
    <mergeCell ref="AA18:AB18"/>
    <mergeCell ref="AC18:AD18"/>
    <mergeCell ref="AE18:AF18"/>
    <mergeCell ref="Y20:Z20"/>
    <mergeCell ref="Y23:Z23"/>
    <mergeCell ref="AA20:AB20"/>
    <mergeCell ref="AC20:AD20"/>
    <mergeCell ref="AE20:AF20"/>
    <mergeCell ref="AC19:AD19"/>
    <mergeCell ref="AE19:AF19"/>
    <mergeCell ref="B20:D20"/>
    <mergeCell ref="G20:H20"/>
    <mergeCell ref="I20:J20"/>
    <mergeCell ref="K20:L20"/>
    <mergeCell ref="M20:N20"/>
    <mergeCell ref="O20:P20"/>
    <mergeCell ref="Q20:R20"/>
    <mergeCell ref="S20:T20"/>
    <mergeCell ref="Q19:R19"/>
    <mergeCell ref="S19:T19"/>
    <mergeCell ref="U19:V19"/>
    <mergeCell ref="W19:X19"/>
    <mergeCell ref="Y19:Z19"/>
    <mergeCell ref="AA19:AB19"/>
    <mergeCell ref="B19:D19"/>
    <mergeCell ref="G19:H19"/>
    <mergeCell ref="I19:J19"/>
    <mergeCell ref="K25:L25"/>
    <mergeCell ref="B22:J22"/>
    <mergeCell ref="B23:D23"/>
    <mergeCell ref="E23:F23"/>
    <mergeCell ref="G23:H23"/>
    <mergeCell ref="I23:J23"/>
    <mergeCell ref="K23:L23"/>
    <mergeCell ref="U20:V20"/>
    <mergeCell ref="W20:X20"/>
    <mergeCell ref="AC25:AD25"/>
    <mergeCell ref="AA23:AB23"/>
    <mergeCell ref="AC23:AD23"/>
    <mergeCell ref="AE23:AF23"/>
    <mergeCell ref="A24:A28"/>
    <mergeCell ref="B24:D24"/>
    <mergeCell ref="E24:F24"/>
    <mergeCell ref="G24:H24"/>
    <mergeCell ref="I24:J24"/>
    <mergeCell ref="K24:L24"/>
    <mergeCell ref="M23:N23"/>
    <mergeCell ref="O23:P23"/>
    <mergeCell ref="Q23:R23"/>
    <mergeCell ref="S23:T23"/>
    <mergeCell ref="U23:V23"/>
    <mergeCell ref="W23:X23"/>
    <mergeCell ref="Y24:Z24"/>
    <mergeCell ref="AA24:AB24"/>
    <mergeCell ref="AC24:AD24"/>
    <mergeCell ref="AE24:AF24"/>
    <mergeCell ref="B25:D25"/>
    <mergeCell ref="E25:F25"/>
    <mergeCell ref="G25:H25"/>
    <mergeCell ref="I25:J25"/>
    <mergeCell ref="AA26:AB26"/>
    <mergeCell ref="M25:N25"/>
    <mergeCell ref="M24:N24"/>
    <mergeCell ref="O24:P24"/>
    <mergeCell ref="Q24:R24"/>
    <mergeCell ref="S24:T24"/>
    <mergeCell ref="U24:V24"/>
    <mergeCell ref="W24:X24"/>
    <mergeCell ref="AA25:AB25"/>
    <mergeCell ref="M27:N27"/>
    <mergeCell ref="O27:P27"/>
    <mergeCell ref="Q27:R27"/>
    <mergeCell ref="Q26:R26"/>
    <mergeCell ref="AE25:AF25"/>
    <mergeCell ref="B26:D26"/>
    <mergeCell ref="E26:F26"/>
    <mergeCell ref="G26:H26"/>
    <mergeCell ref="I26:J26"/>
    <mergeCell ref="K26:L26"/>
    <mergeCell ref="M26:N26"/>
    <mergeCell ref="O26:P26"/>
    <mergeCell ref="O25:P25"/>
    <mergeCell ref="Q25:R25"/>
    <mergeCell ref="S25:T25"/>
    <mergeCell ref="U25:V25"/>
    <mergeCell ref="W25:X25"/>
    <mergeCell ref="Y25:Z25"/>
    <mergeCell ref="AC26:AD26"/>
    <mergeCell ref="AE26:AF26"/>
    <mergeCell ref="S26:T26"/>
    <mergeCell ref="U26:V26"/>
    <mergeCell ref="W26:X26"/>
    <mergeCell ref="Y26:Z26"/>
    <mergeCell ref="AA28:AB28"/>
    <mergeCell ref="AC28:AD28"/>
    <mergeCell ref="AE28:AF28"/>
    <mergeCell ref="AE27:AF27"/>
    <mergeCell ref="B28:D28"/>
    <mergeCell ref="E28:F28"/>
    <mergeCell ref="G28:H28"/>
    <mergeCell ref="I28:J28"/>
    <mergeCell ref="K28:L28"/>
    <mergeCell ref="M28:N28"/>
    <mergeCell ref="O28:P28"/>
    <mergeCell ref="Q28:R28"/>
    <mergeCell ref="S28:T28"/>
    <mergeCell ref="S27:T27"/>
    <mergeCell ref="U27:V27"/>
    <mergeCell ref="W27:X27"/>
    <mergeCell ref="Y27:Z27"/>
    <mergeCell ref="AA27:AB27"/>
    <mergeCell ref="AC27:AD27"/>
    <mergeCell ref="B27:D27"/>
    <mergeCell ref="E27:F27"/>
    <mergeCell ref="G27:H27"/>
    <mergeCell ref="I27:J27"/>
    <mergeCell ref="K27:L27"/>
    <mergeCell ref="A29:A33"/>
    <mergeCell ref="B29:D29"/>
    <mergeCell ref="E29:F29"/>
    <mergeCell ref="G29:H29"/>
    <mergeCell ref="I29:J29"/>
    <mergeCell ref="K29:L29"/>
    <mergeCell ref="U28:V28"/>
    <mergeCell ref="W28:X28"/>
    <mergeCell ref="Y28:Z28"/>
    <mergeCell ref="Y29:Z29"/>
    <mergeCell ref="B31:D31"/>
    <mergeCell ref="E31:F31"/>
    <mergeCell ref="G31:H31"/>
    <mergeCell ref="I31:J31"/>
    <mergeCell ref="K31:L31"/>
    <mergeCell ref="M31:N31"/>
    <mergeCell ref="O31:P31"/>
    <mergeCell ref="U33:V33"/>
    <mergeCell ref="W33:X33"/>
    <mergeCell ref="Y33:Z33"/>
    <mergeCell ref="AA29:AB29"/>
    <mergeCell ref="AC29:AD29"/>
    <mergeCell ref="AE29:AF29"/>
    <mergeCell ref="B30:D30"/>
    <mergeCell ref="E30:F30"/>
    <mergeCell ref="G30:H30"/>
    <mergeCell ref="I30:J30"/>
    <mergeCell ref="K30:L30"/>
    <mergeCell ref="M30:N30"/>
    <mergeCell ref="M29:N29"/>
    <mergeCell ref="O29:P29"/>
    <mergeCell ref="Q29:R29"/>
    <mergeCell ref="S29:T29"/>
    <mergeCell ref="U29:V29"/>
    <mergeCell ref="W29:X29"/>
    <mergeCell ref="AA30:AB30"/>
    <mergeCell ref="AC30:AD30"/>
    <mergeCell ref="AE30:AF30"/>
    <mergeCell ref="O30:P30"/>
    <mergeCell ref="Q30:R30"/>
    <mergeCell ref="S30:T30"/>
    <mergeCell ref="U30:V30"/>
    <mergeCell ref="W30:X30"/>
    <mergeCell ref="Y30:Z30"/>
    <mergeCell ref="AC31:AD31"/>
    <mergeCell ref="AE31:AF31"/>
    <mergeCell ref="B32:D32"/>
    <mergeCell ref="E32:F32"/>
    <mergeCell ref="G32:H32"/>
    <mergeCell ref="I32:J32"/>
    <mergeCell ref="K32:L32"/>
    <mergeCell ref="M32:N32"/>
    <mergeCell ref="O32:P32"/>
    <mergeCell ref="Q32:R32"/>
    <mergeCell ref="Q31:R31"/>
    <mergeCell ref="S31:T31"/>
    <mergeCell ref="U31:V31"/>
    <mergeCell ref="W31:X31"/>
    <mergeCell ref="Y31:Z31"/>
    <mergeCell ref="AA31:AB31"/>
    <mergeCell ref="AA33:AB33"/>
    <mergeCell ref="AC33:AD33"/>
    <mergeCell ref="AE33:AF33"/>
    <mergeCell ref="AE32:AF32"/>
    <mergeCell ref="B33:D33"/>
    <mergeCell ref="E33:F33"/>
    <mergeCell ref="G33:H33"/>
    <mergeCell ref="I33:J33"/>
    <mergeCell ref="K33:L33"/>
    <mergeCell ref="M33:N33"/>
    <mergeCell ref="O33:P33"/>
    <mergeCell ref="Q33:R33"/>
    <mergeCell ref="S33:T33"/>
    <mergeCell ref="S32:T32"/>
    <mergeCell ref="U32:V32"/>
    <mergeCell ref="W32:X32"/>
    <mergeCell ref="Y32:Z32"/>
    <mergeCell ref="AA32:AB32"/>
    <mergeCell ref="AC32:AD32"/>
  </mergeCells>
  <phoneticPr fontId="1"/>
  <printOptions horizontalCentered="1" verticalCentered="1"/>
  <pageMargins left="0.94488188976377963" right="0.94488188976377963" top="0.78740157480314965" bottom="0.59055118110236227" header="0.51181102362204722" footer="0.51181102362204722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3AB3C-122D-4F2D-BA0B-A8B0847F045B}">
  <dimension ref="A2:W41"/>
  <sheetViews>
    <sheetView view="pageBreakPreview" zoomScaleNormal="75" zoomScaleSheetLayoutView="100" workbookViewId="0">
      <selection activeCell="F15" sqref="F15:G15"/>
    </sheetView>
  </sheetViews>
  <sheetFormatPr defaultRowHeight="12" x14ac:dyDescent="0.15"/>
  <cols>
    <col min="1" max="1" width="5.6640625" style="2" customWidth="1"/>
    <col min="2" max="2" width="5.83203125" style="2" customWidth="1"/>
    <col min="3" max="3" width="23.33203125" style="2" customWidth="1"/>
    <col min="4" max="4" width="9.33203125" style="2" customWidth="1"/>
    <col min="5" max="5" width="9" style="2" customWidth="1"/>
    <col min="6" max="6" width="10.1640625" style="2" customWidth="1"/>
    <col min="7" max="7" width="10" style="2" customWidth="1"/>
    <col min="8" max="8" width="9.5" style="2" customWidth="1"/>
    <col min="9" max="9" width="9.83203125" style="2" customWidth="1"/>
    <col min="10" max="10" width="11" style="2" customWidth="1"/>
    <col min="11" max="11" width="9.33203125" style="2"/>
    <col min="12" max="12" width="8" style="2" customWidth="1"/>
    <col min="13" max="13" width="8.83203125" style="2" customWidth="1"/>
    <col min="14" max="14" width="9.83203125" style="2" customWidth="1"/>
    <col min="15" max="15" width="10.1640625" style="2" customWidth="1"/>
    <col min="16" max="16" width="9" style="2" customWidth="1"/>
    <col min="17" max="17" width="10" style="2" customWidth="1"/>
    <col min="18" max="18" width="9.5" style="2" customWidth="1"/>
    <col min="19" max="19" width="9.33203125" style="2" customWidth="1"/>
    <col min="20" max="20" width="8.6640625" style="2" customWidth="1"/>
    <col min="21" max="21" width="8" style="2" customWidth="1"/>
    <col min="22" max="22" width="9.5" style="2" customWidth="1"/>
    <col min="23" max="23" width="10" style="2" customWidth="1"/>
    <col min="24" max="24" width="14.1640625" style="2" bestFit="1" customWidth="1"/>
    <col min="25" max="25" width="9.5" style="2" bestFit="1" customWidth="1"/>
    <col min="26" max="26" width="9.33203125" style="2"/>
    <col min="27" max="27" width="14.1640625" style="2" bestFit="1" customWidth="1"/>
    <col min="28" max="16384" width="9.33203125" style="2"/>
  </cols>
  <sheetData>
    <row r="2" spans="1:23" ht="17.25" x14ac:dyDescent="0.2">
      <c r="A2" s="1" t="s">
        <v>51</v>
      </c>
      <c r="Q2" s="1" t="s">
        <v>50</v>
      </c>
      <c r="R2" s="1"/>
      <c r="S2" s="440"/>
      <c r="T2" s="440"/>
    </row>
    <row r="3" spans="1:23" ht="12.75" thickBot="1" x14ac:dyDescent="0.2"/>
    <row r="4" spans="1:23" ht="19.5" customHeight="1" thickTop="1" x14ac:dyDescent="0.15">
      <c r="A4" s="3"/>
      <c r="B4" s="4"/>
      <c r="C4" s="5" t="s">
        <v>49</v>
      </c>
      <c r="D4" s="427" t="s">
        <v>48</v>
      </c>
      <c r="E4" s="433"/>
      <c r="F4" s="427" t="s">
        <v>47</v>
      </c>
      <c r="G4" s="433"/>
      <c r="H4" s="427" t="s">
        <v>46</v>
      </c>
      <c r="I4" s="433"/>
      <c r="J4" s="427" t="s">
        <v>45</v>
      </c>
      <c r="K4" s="433"/>
      <c r="L4" s="427" t="s">
        <v>44</v>
      </c>
      <c r="M4" s="433"/>
      <c r="N4" s="427" t="s">
        <v>43</v>
      </c>
      <c r="O4" s="433"/>
      <c r="P4" s="427" t="s">
        <v>42</v>
      </c>
      <c r="Q4" s="433"/>
      <c r="R4" s="427" t="s">
        <v>41</v>
      </c>
      <c r="S4" s="433"/>
      <c r="T4" s="427" t="s">
        <v>40</v>
      </c>
      <c r="U4" s="433"/>
      <c r="V4" s="427" t="s">
        <v>39</v>
      </c>
      <c r="W4" s="428"/>
    </row>
    <row r="5" spans="1:23" ht="17.25" customHeight="1" x14ac:dyDescent="0.15">
      <c r="A5" s="6"/>
      <c r="B5" s="7"/>
      <c r="C5" s="8"/>
      <c r="D5" s="431" t="s">
        <v>38</v>
      </c>
      <c r="E5" s="432"/>
      <c r="F5" s="8"/>
      <c r="G5" s="9"/>
      <c r="H5" s="431" t="s">
        <v>37</v>
      </c>
      <c r="I5" s="432"/>
      <c r="J5" s="431" t="s">
        <v>36</v>
      </c>
      <c r="K5" s="432"/>
      <c r="L5" s="431" t="s">
        <v>35</v>
      </c>
      <c r="M5" s="432"/>
      <c r="N5" s="431" t="s">
        <v>34</v>
      </c>
      <c r="O5" s="432"/>
      <c r="P5" s="431" t="s">
        <v>33</v>
      </c>
      <c r="Q5" s="432"/>
      <c r="R5" s="431" t="s">
        <v>32</v>
      </c>
      <c r="S5" s="432"/>
      <c r="T5" s="8"/>
      <c r="U5" s="9"/>
      <c r="V5" s="8"/>
      <c r="W5" s="10"/>
    </row>
    <row r="6" spans="1:23" ht="18" customHeight="1" x14ac:dyDescent="0.15">
      <c r="A6" s="358" t="s">
        <v>31</v>
      </c>
      <c r="B6" s="362" t="s">
        <v>28</v>
      </c>
      <c r="C6" s="98"/>
      <c r="D6" s="99"/>
      <c r="E6" s="100" t="s">
        <v>30</v>
      </c>
      <c r="F6" s="344"/>
      <c r="G6" s="371"/>
      <c r="H6" s="344"/>
      <c r="I6" s="371"/>
      <c r="J6" s="344">
        <f t="shared" ref="J6:J15" si="0">H6</f>
        <v>0</v>
      </c>
      <c r="K6" s="371"/>
      <c r="L6" s="356"/>
      <c r="M6" s="357"/>
      <c r="N6" s="354" t="e">
        <f t="shared" ref="N6:N15" si="1">J6/L6</f>
        <v>#DIV/0!</v>
      </c>
      <c r="O6" s="355"/>
      <c r="P6" s="369">
        <v>0.1</v>
      </c>
      <c r="Q6" s="370"/>
      <c r="R6" s="354" t="e">
        <f t="shared" ref="R6:R15" si="2">H6*P6/L6</f>
        <v>#DIV/0!</v>
      </c>
      <c r="S6" s="355"/>
      <c r="T6" s="344"/>
      <c r="U6" s="371"/>
      <c r="V6" s="344"/>
      <c r="W6" s="345"/>
    </row>
    <row r="7" spans="1:23" ht="18" customHeight="1" x14ac:dyDescent="0.15">
      <c r="A7" s="359"/>
      <c r="B7" s="363"/>
      <c r="C7" s="98"/>
      <c r="D7" s="99"/>
      <c r="E7" s="100" t="s">
        <v>30</v>
      </c>
      <c r="F7" s="344"/>
      <c r="G7" s="371"/>
      <c r="H7" s="344"/>
      <c r="I7" s="371"/>
      <c r="J7" s="344">
        <f t="shared" si="0"/>
        <v>0</v>
      </c>
      <c r="K7" s="371"/>
      <c r="L7" s="356"/>
      <c r="M7" s="357"/>
      <c r="N7" s="354" t="e">
        <f t="shared" si="1"/>
        <v>#DIV/0!</v>
      </c>
      <c r="O7" s="355"/>
      <c r="P7" s="369">
        <v>0.1</v>
      </c>
      <c r="Q7" s="370"/>
      <c r="R7" s="354" t="e">
        <f t="shared" si="2"/>
        <v>#DIV/0!</v>
      </c>
      <c r="S7" s="355"/>
      <c r="T7" s="344"/>
      <c r="U7" s="371"/>
      <c r="V7" s="344"/>
      <c r="W7" s="345"/>
    </row>
    <row r="8" spans="1:23" ht="18" customHeight="1" x14ac:dyDescent="0.15">
      <c r="A8" s="359"/>
      <c r="B8" s="363"/>
      <c r="C8" s="98"/>
      <c r="D8" s="99"/>
      <c r="E8" s="100" t="s">
        <v>30</v>
      </c>
      <c r="F8" s="344"/>
      <c r="G8" s="371"/>
      <c r="H8" s="344"/>
      <c r="I8" s="371"/>
      <c r="J8" s="344">
        <f t="shared" si="0"/>
        <v>0</v>
      </c>
      <c r="K8" s="371"/>
      <c r="L8" s="356"/>
      <c r="M8" s="357"/>
      <c r="N8" s="354" t="e">
        <f t="shared" si="1"/>
        <v>#DIV/0!</v>
      </c>
      <c r="O8" s="355"/>
      <c r="P8" s="369">
        <v>0.1</v>
      </c>
      <c r="Q8" s="370"/>
      <c r="R8" s="354" t="e">
        <f t="shared" si="2"/>
        <v>#DIV/0!</v>
      </c>
      <c r="S8" s="355"/>
      <c r="T8" s="344"/>
      <c r="U8" s="371"/>
      <c r="V8" s="344"/>
      <c r="W8" s="345"/>
    </row>
    <row r="9" spans="1:23" ht="18" customHeight="1" x14ac:dyDescent="0.15">
      <c r="A9" s="359"/>
      <c r="B9" s="363"/>
      <c r="C9" s="98"/>
      <c r="D9" s="101"/>
      <c r="E9" s="102" t="s">
        <v>30</v>
      </c>
      <c r="F9" s="436"/>
      <c r="G9" s="437"/>
      <c r="H9" s="354"/>
      <c r="I9" s="355"/>
      <c r="J9" s="344">
        <f t="shared" si="0"/>
        <v>0</v>
      </c>
      <c r="K9" s="371"/>
      <c r="L9" s="356"/>
      <c r="M9" s="357"/>
      <c r="N9" s="354" t="e">
        <f t="shared" si="1"/>
        <v>#DIV/0!</v>
      </c>
      <c r="O9" s="355"/>
      <c r="P9" s="352">
        <v>0.1</v>
      </c>
      <c r="Q9" s="353"/>
      <c r="R9" s="354" t="e">
        <f t="shared" si="2"/>
        <v>#DIV/0!</v>
      </c>
      <c r="S9" s="355"/>
      <c r="T9" s="354"/>
      <c r="U9" s="355"/>
      <c r="V9" s="344"/>
      <c r="W9" s="345"/>
    </row>
    <row r="10" spans="1:23" ht="18" customHeight="1" x14ac:dyDescent="0.15">
      <c r="A10" s="359"/>
      <c r="B10" s="363"/>
      <c r="C10" s="98"/>
      <c r="D10" s="103"/>
      <c r="E10" s="104" t="s">
        <v>30</v>
      </c>
      <c r="F10" s="436"/>
      <c r="G10" s="437"/>
      <c r="H10" s="354"/>
      <c r="I10" s="355"/>
      <c r="J10" s="344">
        <f t="shared" si="0"/>
        <v>0</v>
      </c>
      <c r="K10" s="371"/>
      <c r="L10" s="356"/>
      <c r="M10" s="357"/>
      <c r="N10" s="354" t="e">
        <f t="shared" si="1"/>
        <v>#DIV/0!</v>
      </c>
      <c r="O10" s="355"/>
      <c r="P10" s="352">
        <v>0.1</v>
      </c>
      <c r="Q10" s="353"/>
      <c r="R10" s="354" t="e">
        <f t="shared" si="2"/>
        <v>#DIV/0!</v>
      </c>
      <c r="S10" s="355"/>
      <c r="T10" s="354"/>
      <c r="U10" s="355"/>
      <c r="V10" s="344"/>
      <c r="W10" s="345"/>
    </row>
    <row r="11" spans="1:23" ht="18" customHeight="1" x14ac:dyDescent="0.15">
      <c r="A11" s="359"/>
      <c r="B11" s="363"/>
      <c r="C11" s="98"/>
      <c r="D11" s="103"/>
      <c r="E11" s="104" t="s">
        <v>30</v>
      </c>
      <c r="F11" s="436"/>
      <c r="G11" s="437"/>
      <c r="H11" s="354"/>
      <c r="I11" s="355"/>
      <c r="J11" s="344">
        <f t="shared" si="0"/>
        <v>0</v>
      </c>
      <c r="K11" s="371"/>
      <c r="L11" s="356"/>
      <c r="M11" s="357"/>
      <c r="N11" s="354" t="e">
        <f t="shared" si="1"/>
        <v>#DIV/0!</v>
      </c>
      <c r="O11" s="355"/>
      <c r="P11" s="352">
        <v>0.1</v>
      </c>
      <c r="Q11" s="353"/>
      <c r="R11" s="354" t="e">
        <f t="shared" si="2"/>
        <v>#DIV/0!</v>
      </c>
      <c r="S11" s="355"/>
      <c r="T11" s="354"/>
      <c r="U11" s="355"/>
      <c r="V11" s="344"/>
      <c r="W11" s="345"/>
    </row>
    <row r="12" spans="1:23" ht="18" customHeight="1" x14ac:dyDescent="0.15">
      <c r="A12" s="359"/>
      <c r="B12" s="363"/>
      <c r="C12" s="98"/>
      <c r="D12" s="105"/>
      <c r="E12" s="106" t="s">
        <v>30</v>
      </c>
      <c r="F12" s="436"/>
      <c r="G12" s="437"/>
      <c r="H12" s="354"/>
      <c r="I12" s="355"/>
      <c r="J12" s="344">
        <f t="shared" si="0"/>
        <v>0</v>
      </c>
      <c r="K12" s="371"/>
      <c r="L12" s="356"/>
      <c r="M12" s="357"/>
      <c r="N12" s="354" t="e">
        <f t="shared" si="1"/>
        <v>#DIV/0!</v>
      </c>
      <c r="O12" s="355"/>
      <c r="P12" s="352">
        <v>0.1</v>
      </c>
      <c r="Q12" s="353"/>
      <c r="R12" s="354" t="e">
        <f t="shared" si="2"/>
        <v>#DIV/0!</v>
      </c>
      <c r="S12" s="355"/>
      <c r="T12" s="354"/>
      <c r="U12" s="355"/>
      <c r="V12" s="344"/>
      <c r="W12" s="345"/>
    </row>
    <row r="13" spans="1:23" ht="18" customHeight="1" x14ac:dyDescent="0.15">
      <c r="A13" s="359"/>
      <c r="B13" s="363"/>
      <c r="C13" s="98"/>
      <c r="D13" s="105"/>
      <c r="E13" s="106" t="s">
        <v>30</v>
      </c>
      <c r="F13" s="436"/>
      <c r="G13" s="437"/>
      <c r="H13" s="354"/>
      <c r="I13" s="355"/>
      <c r="J13" s="344">
        <f t="shared" si="0"/>
        <v>0</v>
      </c>
      <c r="K13" s="371"/>
      <c r="L13" s="356"/>
      <c r="M13" s="357"/>
      <c r="N13" s="354" t="e">
        <f t="shared" si="1"/>
        <v>#DIV/0!</v>
      </c>
      <c r="O13" s="355"/>
      <c r="P13" s="352">
        <v>0.1</v>
      </c>
      <c r="Q13" s="353"/>
      <c r="R13" s="354" t="e">
        <f t="shared" si="2"/>
        <v>#DIV/0!</v>
      </c>
      <c r="S13" s="355"/>
      <c r="T13" s="354"/>
      <c r="U13" s="355"/>
      <c r="V13" s="344"/>
      <c r="W13" s="345"/>
    </row>
    <row r="14" spans="1:23" ht="18" customHeight="1" x14ac:dyDescent="0.15">
      <c r="A14" s="359"/>
      <c r="B14" s="363"/>
      <c r="C14" s="98"/>
      <c r="D14" s="105"/>
      <c r="E14" s="106" t="s">
        <v>30</v>
      </c>
      <c r="F14" s="436"/>
      <c r="G14" s="437"/>
      <c r="H14" s="354"/>
      <c r="I14" s="355"/>
      <c r="J14" s="344">
        <f t="shared" si="0"/>
        <v>0</v>
      </c>
      <c r="K14" s="371"/>
      <c r="L14" s="356"/>
      <c r="M14" s="357"/>
      <c r="N14" s="354" t="e">
        <f t="shared" si="1"/>
        <v>#DIV/0!</v>
      </c>
      <c r="O14" s="355"/>
      <c r="P14" s="352">
        <v>0.1</v>
      </c>
      <c r="Q14" s="353"/>
      <c r="R14" s="354" t="e">
        <f t="shared" si="2"/>
        <v>#DIV/0!</v>
      </c>
      <c r="S14" s="355"/>
      <c r="T14" s="354"/>
      <c r="U14" s="355"/>
      <c r="V14" s="436"/>
      <c r="W14" s="438"/>
    </row>
    <row r="15" spans="1:23" ht="18" customHeight="1" thickBot="1" x14ac:dyDescent="0.2">
      <c r="A15" s="359"/>
      <c r="B15" s="364"/>
      <c r="C15" s="98"/>
      <c r="D15" s="107"/>
      <c r="E15" s="108" t="s">
        <v>30</v>
      </c>
      <c r="F15" s="390"/>
      <c r="G15" s="391"/>
      <c r="H15" s="350"/>
      <c r="I15" s="351"/>
      <c r="J15" s="344">
        <f t="shared" si="0"/>
        <v>0</v>
      </c>
      <c r="K15" s="371"/>
      <c r="L15" s="392"/>
      <c r="M15" s="393"/>
      <c r="N15" s="354" t="e">
        <f t="shared" si="1"/>
        <v>#DIV/0!</v>
      </c>
      <c r="O15" s="355"/>
      <c r="P15" s="346">
        <v>0.1</v>
      </c>
      <c r="Q15" s="347"/>
      <c r="R15" s="348" t="e">
        <f t="shared" si="2"/>
        <v>#DIV/0!</v>
      </c>
      <c r="S15" s="349"/>
      <c r="T15" s="350"/>
      <c r="U15" s="351"/>
      <c r="V15" s="350"/>
      <c r="W15" s="372"/>
    </row>
    <row r="16" spans="1:23" ht="18" customHeight="1" thickBot="1" x14ac:dyDescent="0.2">
      <c r="A16" s="359"/>
      <c r="B16" s="13" t="s">
        <v>27</v>
      </c>
      <c r="C16" s="93"/>
      <c r="D16" s="96" t="s">
        <v>24</v>
      </c>
      <c r="E16" s="97"/>
      <c r="F16" s="373" t="s">
        <v>23</v>
      </c>
      <c r="G16" s="374"/>
      <c r="H16" s="379">
        <f>SUM(H6:I15)</f>
        <v>0</v>
      </c>
      <c r="I16" s="380"/>
      <c r="J16" s="379">
        <f>SUM(J6:K15)</f>
        <v>0</v>
      </c>
      <c r="K16" s="380"/>
      <c r="L16" s="373" t="s">
        <v>23</v>
      </c>
      <c r="M16" s="374"/>
      <c r="N16" s="375" t="e">
        <f>SUM(N6:O15)</f>
        <v>#DIV/0!</v>
      </c>
      <c r="O16" s="376"/>
      <c r="P16" s="377" t="s">
        <v>23</v>
      </c>
      <c r="Q16" s="378"/>
      <c r="R16" s="379" t="e">
        <f>SUM(R6:S15)</f>
        <v>#DIV/0!</v>
      </c>
      <c r="S16" s="380"/>
      <c r="T16" s="373" t="s">
        <v>23</v>
      </c>
      <c r="U16" s="374"/>
      <c r="V16" s="373" t="s">
        <v>23</v>
      </c>
      <c r="W16" s="374"/>
    </row>
    <row r="17" spans="1:23" ht="18" customHeight="1" x14ac:dyDescent="0.15">
      <c r="A17" s="359"/>
      <c r="B17" s="365" t="s">
        <v>26</v>
      </c>
      <c r="C17" s="109"/>
      <c r="D17" s="110"/>
      <c r="E17" s="111" t="s">
        <v>30</v>
      </c>
      <c r="F17" s="381"/>
      <c r="G17" s="382"/>
      <c r="H17" s="381"/>
      <c r="I17" s="382"/>
      <c r="J17" s="381">
        <f t="shared" ref="J17:J23" si="3">H17</f>
        <v>0</v>
      </c>
      <c r="K17" s="382"/>
      <c r="L17" s="383"/>
      <c r="M17" s="384"/>
      <c r="N17" s="385" t="e">
        <f>J17/L17</f>
        <v>#DIV/0!</v>
      </c>
      <c r="O17" s="386"/>
      <c r="P17" s="387">
        <v>0.1</v>
      </c>
      <c r="Q17" s="388"/>
      <c r="R17" s="385" t="e">
        <f t="shared" ref="R17:R23" si="4">H17*P17/L17</f>
        <v>#DIV/0!</v>
      </c>
      <c r="S17" s="386"/>
      <c r="T17" s="381"/>
      <c r="U17" s="382"/>
      <c r="V17" s="381"/>
      <c r="W17" s="389"/>
    </row>
    <row r="18" spans="1:23" ht="18" customHeight="1" x14ac:dyDescent="0.15">
      <c r="A18" s="359"/>
      <c r="B18" s="366"/>
      <c r="C18" s="98"/>
      <c r="D18" s="99"/>
      <c r="E18" s="100" t="s">
        <v>30</v>
      </c>
      <c r="F18" s="344"/>
      <c r="G18" s="371"/>
      <c r="H18" s="344"/>
      <c r="I18" s="371"/>
      <c r="J18" s="394">
        <f t="shared" si="3"/>
        <v>0</v>
      </c>
      <c r="K18" s="395"/>
      <c r="L18" s="356"/>
      <c r="M18" s="357"/>
      <c r="N18" s="396" t="e">
        <f>J18/L18</f>
        <v>#DIV/0!</v>
      </c>
      <c r="O18" s="397"/>
      <c r="P18" s="369">
        <v>0.1</v>
      </c>
      <c r="Q18" s="370"/>
      <c r="R18" s="396" t="e">
        <f t="shared" si="4"/>
        <v>#DIV/0!</v>
      </c>
      <c r="S18" s="397"/>
      <c r="T18" s="344"/>
      <c r="U18" s="371"/>
      <c r="V18" s="344"/>
      <c r="W18" s="345"/>
    </row>
    <row r="19" spans="1:23" ht="18" customHeight="1" x14ac:dyDescent="0.15">
      <c r="A19" s="359"/>
      <c r="B19" s="366"/>
      <c r="C19" s="98"/>
      <c r="D19" s="99"/>
      <c r="E19" s="100" t="s">
        <v>30</v>
      </c>
      <c r="F19" s="344"/>
      <c r="G19" s="371"/>
      <c r="H19" s="344"/>
      <c r="I19" s="371"/>
      <c r="J19" s="394">
        <f>H19</f>
        <v>0</v>
      </c>
      <c r="K19" s="395"/>
      <c r="L19" s="356"/>
      <c r="M19" s="357"/>
      <c r="N19" s="396" t="e">
        <f>J19/L19</f>
        <v>#DIV/0!</v>
      </c>
      <c r="O19" s="397"/>
      <c r="P19" s="369">
        <v>0.1</v>
      </c>
      <c r="Q19" s="370"/>
      <c r="R19" s="396" t="e">
        <f t="shared" si="4"/>
        <v>#DIV/0!</v>
      </c>
      <c r="S19" s="397"/>
      <c r="T19" s="344"/>
      <c r="U19" s="371"/>
      <c r="V19" s="344"/>
      <c r="W19" s="345"/>
    </row>
    <row r="20" spans="1:23" ht="18" customHeight="1" x14ac:dyDescent="0.15">
      <c r="A20" s="359"/>
      <c r="B20" s="366"/>
      <c r="C20" s="98"/>
      <c r="D20" s="99"/>
      <c r="E20" s="100" t="s">
        <v>30</v>
      </c>
      <c r="F20" s="344"/>
      <c r="G20" s="371"/>
      <c r="H20" s="344"/>
      <c r="I20" s="371"/>
      <c r="J20" s="394">
        <f t="shared" si="3"/>
        <v>0</v>
      </c>
      <c r="K20" s="395"/>
      <c r="L20" s="356"/>
      <c r="M20" s="357"/>
      <c r="N20" s="396" t="e">
        <f>J20/L20</f>
        <v>#DIV/0!</v>
      </c>
      <c r="O20" s="397"/>
      <c r="P20" s="369">
        <v>0.1</v>
      </c>
      <c r="Q20" s="370"/>
      <c r="R20" s="396" t="e">
        <f t="shared" si="4"/>
        <v>#DIV/0!</v>
      </c>
      <c r="S20" s="397"/>
      <c r="T20" s="344"/>
      <c r="U20" s="371"/>
      <c r="V20" s="344"/>
      <c r="W20" s="345"/>
    </row>
    <row r="21" spans="1:23" ht="18" customHeight="1" x14ac:dyDescent="0.15">
      <c r="A21" s="359"/>
      <c r="B21" s="366"/>
      <c r="C21" s="112"/>
      <c r="D21" s="99"/>
      <c r="E21" s="100" t="s">
        <v>30</v>
      </c>
      <c r="F21" s="344"/>
      <c r="G21" s="371"/>
      <c r="H21" s="344"/>
      <c r="I21" s="371"/>
      <c r="J21" s="394">
        <f t="shared" si="3"/>
        <v>0</v>
      </c>
      <c r="K21" s="395"/>
      <c r="L21" s="356"/>
      <c r="M21" s="357"/>
      <c r="N21" s="396" t="e">
        <f>J21/L21</f>
        <v>#DIV/0!</v>
      </c>
      <c r="O21" s="397"/>
      <c r="P21" s="369">
        <v>0.1</v>
      </c>
      <c r="Q21" s="370"/>
      <c r="R21" s="396" t="e">
        <f t="shared" si="4"/>
        <v>#DIV/0!</v>
      </c>
      <c r="S21" s="397"/>
      <c r="T21" s="344"/>
      <c r="U21" s="371"/>
      <c r="V21" s="344"/>
      <c r="W21" s="345"/>
    </row>
    <row r="22" spans="1:23" ht="18" customHeight="1" x14ac:dyDescent="0.15">
      <c r="A22" s="359"/>
      <c r="B22" s="366"/>
      <c r="C22" s="98"/>
      <c r="D22" s="99"/>
      <c r="E22" s="100" t="s">
        <v>116</v>
      </c>
      <c r="F22" s="356"/>
      <c r="G22" s="357"/>
      <c r="H22" s="344"/>
      <c r="I22" s="371"/>
      <c r="J22" s="394">
        <f t="shared" si="3"/>
        <v>0</v>
      </c>
      <c r="K22" s="395"/>
      <c r="L22" s="344"/>
      <c r="M22" s="371"/>
      <c r="N22" s="396" t="e">
        <f t="shared" ref="N22:N23" si="5">J22/L22</f>
        <v>#DIV/0!</v>
      </c>
      <c r="O22" s="397"/>
      <c r="P22" s="369">
        <v>0.1</v>
      </c>
      <c r="Q22" s="370"/>
      <c r="R22" s="396" t="e">
        <f t="shared" si="4"/>
        <v>#DIV/0!</v>
      </c>
      <c r="S22" s="397"/>
      <c r="T22" s="344"/>
      <c r="U22" s="371"/>
      <c r="V22" s="344"/>
      <c r="W22" s="345"/>
    </row>
    <row r="23" spans="1:23" ht="18" customHeight="1" thickBot="1" x14ac:dyDescent="0.2">
      <c r="A23" s="359"/>
      <c r="B23" s="367"/>
      <c r="C23" s="113"/>
      <c r="D23" s="107"/>
      <c r="E23" s="108" t="s">
        <v>116</v>
      </c>
      <c r="F23" s="350"/>
      <c r="G23" s="351"/>
      <c r="H23" s="350"/>
      <c r="I23" s="351"/>
      <c r="J23" s="350">
        <f t="shared" si="3"/>
        <v>0</v>
      </c>
      <c r="K23" s="351"/>
      <c r="L23" s="350"/>
      <c r="M23" s="351"/>
      <c r="N23" s="398" t="e">
        <f t="shared" si="5"/>
        <v>#DIV/0!</v>
      </c>
      <c r="O23" s="399"/>
      <c r="P23" s="346">
        <v>0.1</v>
      </c>
      <c r="Q23" s="347"/>
      <c r="R23" s="398" t="e">
        <f t="shared" si="4"/>
        <v>#DIV/0!</v>
      </c>
      <c r="S23" s="399"/>
      <c r="T23" s="350"/>
      <c r="U23" s="351"/>
      <c r="V23" s="350"/>
      <c r="W23" s="372"/>
    </row>
    <row r="24" spans="1:23" ht="18" customHeight="1" thickBot="1" x14ac:dyDescent="0.2">
      <c r="A24" s="360"/>
      <c r="B24" s="11" t="s">
        <v>25</v>
      </c>
      <c r="C24" s="12"/>
      <c r="D24" s="94" t="s">
        <v>24</v>
      </c>
      <c r="E24" s="95"/>
      <c r="F24" s="406" t="s">
        <v>23</v>
      </c>
      <c r="G24" s="407"/>
      <c r="H24" s="408">
        <f>SUM(H17:I23)</f>
        <v>0</v>
      </c>
      <c r="I24" s="409"/>
      <c r="J24" s="408">
        <f>SUM(J17:K23)</f>
        <v>0</v>
      </c>
      <c r="K24" s="409"/>
      <c r="L24" s="406" t="s">
        <v>23</v>
      </c>
      <c r="M24" s="407"/>
      <c r="N24" s="408" t="e">
        <f>SUM(N17:O23)</f>
        <v>#DIV/0!</v>
      </c>
      <c r="O24" s="409"/>
      <c r="P24" s="410" t="s">
        <v>23</v>
      </c>
      <c r="Q24" s="411"/>
      <c r="R24" s="408" t="e">
        <f>SUM(R17:R23)</f>
        <v>#DIV/0!</v>
      </c>
      <c r="S24" s="409"/>
      <c r="T24" s="406" t="s">
        <v>23</v>
      </c>
      <c r="U24" s="407"/>
      <c r="V24" s="412"/>
      <c r="W24" s="413"/>
    </row>
    <row r="25" spans="1:23" ht="18" customHeight="1" thickTop="1" thickBot="1" x14ac:dyDescent="0.2"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5"/>
      <c r="Q25" s="115"/>
      <c r="R25" s="114"/>
      <c r="S25" s="114"/>
      <c r="T25" s="114"/>
      <c r="U25" s="114"/>
      <c r="V25" s="114"/>
      <c r="W25" s="114"/>
    </row>
    <row r="26" spans="1:23" ht="18" customHeight="1" thickTop="1" x14ac:dyDescent="0.15">
      <c r="A26" s="361" t="s">
        <v>29</v>
      </c>
      <c r="B26" s="368" t="s">
        <v>28</v>
      </c>
      <c r="C26" s="116"/>
      <c r="D26" s="117"/>
      <c r="E26" s="118" t="s">
        <v>0</v>
      </c>
      <c r="F26" s="414"/>
      <c r="G26" s="415"/>
      <c r="H26" s="404"/>
      <c r="I26" s="439"/>
      <c r="J26" s="434">
        <f>H26</f>
        <v>0</v>
      </c>
      <c r="K26" s="435"/>
      <c r="L26" s="414"/>
      <c r="M26" s="415"/>
      <c r="N26" s="402" t="e">
        <f>J26/L26</f>
        <v>#DIV/0!</v>
      </c>
      <c r="O26" s="403"/>
      <c r="P26" s="400">
        <v>0.1</v>
      </c>
      <c r="Q26" s="401"/>
      <c r="R26" s="402" t="e">
        <f>H26*P26/L26</f>
        <v>#DIV/0!</v>
      </c>
      <c r="S26" s="403"/>
      <c r="T26" s="402"/>
      <c r="U26" s="403"/>
      <c r="V26" s="404"/>
      <c r="W26" s="405"/>
    </row>
    <row r="27" spans="1:23" ht="18" customHeight="1" x14ac:dyDescent="0.15">
      <c r="A27" s="359"/>
      <c r="B27" s="363"/>
      <c r="C27" s="98"/>
      <c r="D27" s="101"/>
      <c r="E27" s="102" t="s">
        <v>117</v>
      </c>
      <c r="F27" s="356"/>
      <c r="G27" s="357"/>
      <c r="H27" s="356"/>
      <c r="I27" s="357"/>
      <c r="J27" s="418">
        <f t="shared" ref="J27:J31" si="6">H27</f>
        <v>0</v>
      </c>
      <c r="K27" s="419"/>
      <c r="L27" s="344"/>
      <c r="M27" s="371"/>
      <c r="N27" s="354" t="e">
        <f t="shared" ref="N27:N31" si="7">J27/L27</f>
        <v>#DIV/0!</v>
      </c>
      <c r="O27" s="355"/>
      <c r="P27" s="369">
        <v>0.1</v>
      </c>
      <c r="Q27" s="370"/>
      <c r="R27" s="354" t="e">
        <f t="shared" ref="R27:R31" si="8">H27*P27/L27</f>
        <v>#DIV/0!</v>
      </c>
      <c r="S27" s="355"/>
      <c r="T27" s="356"/>
      <c r="U27" s="357"/>
      <c r="V27" s="344"/>
      <c r="W27" s="345"/>
    </row>
    <row r="28" spans="1:23" ht="18" customHeight="1" x14ac:dyDescent="0.15">
      <c r="A28" s="359"/>
      <c r="B28" s="363"/>
      <c r="C28" s="98"/>
      <c r="D28" s="101"/>
      <c r="E28" s="102" t="s">
        <v>117</v>
      </c>
      <c r="F28" s="356"/>
      <c r="G28" s="357"/>
      <c r="H28" s="356"/>
      <c r="I28" s="357"/>
      <c r="J28" s="418">
        <f t="shared" si="6"/>
        <v>0</v>
      </c>
      <c r="K28" s="419"/>
      <c r="L28" s="356"/>
      <c r="M28" s="357"/>
      <c r="N28" s="354" t="e">
        <f t="shared" si="7"/>
        <v>#DIV/0!</v>
      </c>
      <c r="O28" s="355"/>
      <c r="P28" s="352">
        <v>0.1</v>
      </c>
      <c r="Q28" s="353"/>
      <c r="R28" s="354" t="e">
        <f t="shared" si="8"/>
        <v>#DIV/0!</v>
      </c>
      <c r="S28" s="355"/>
      <c r="T28" s="356"/>
      <c r="U28" s="357"/>
      <c r="V28" s="344"/>
      <c r="W28" s="345"/>
    </row>
    <row r="29" spans="1:23" ht="18" customHeight="1" x14ac:dyDescent="0.15">
      <c r="A29" s="359"/>
      <c r="B29" s="363"/>
      <c r="C29" s="98"/>
      <c r="D29" s="99"/>
      <c r="E29" s="100" t="s">
        <v>117</v>
      </c>
      <c r="F29" s="356"/>
      <c r="G29" s="357"/>
      <c r="H29" s="416"/>
      <c r="I29" s="417"/>
      <c r="J29" s="418">
        <f t="shared" si="6"/>
        <v>0</v>
      </c>
      <c r="K29" s="419"/>
      <c r="L29" s="344"/>
      <c r="M29" s="371"/>
      <c r="N29" s="354" t="e">
        <f t="shared" si="7"/>
        <v>#DIV/0!</v>
      </c>
      <c r="O29" s="355"/>
      <c r="P29" s="369">
        <v>0.1</v>
      </c>
      <c r="Q29" s="370"/>
      <c r="R29" s="354" t="e">
        <f t="shared" si="8"/>
        <v>#DIV/0!</v>
      </c>
      <c r="S29" s="355"/>
      <c r="T29" s="356"/>
      <c r="U29" s="357"/>
      <c r="V29" s="344"/>
      <c r="W29" s="345"/>
    </row>
    <row r="30" spans="1:23" ht="18" customHeight="1" x14ac:dyDescent="0.15">
      <c r="A30" s="359"/>
      <c r="B30" s="363"/>
      <c r="C30" s="98"/>
      <c r="D30" s="101"/>
      <c r="E30" s="102" t="s">
        <v>117</v>
      </c>
      <c r="F30" s="356"/>
      <c r="G30" s="357"/>
      <c r="H30" s="344"/>
      <c r="I30" s="371"/>
      <c r="J30" s="418">
        <f t="shared" si="6"/>
        <v>0</v>
      </c>
      <c r="K30" s="419"/>
      <c r="L30" s="344"/>
      <c r="M30" s="371"/>
      <c r="N30" s="354" t="e">
        <f t="shared" si="7"/>
        <v>#DIV/0!</v>
      </c>
      <c r="O30" s="355"/>
      <c r="P30" s="369">
        <v>0.1</v>
      </c>
      <c r="Q30" s="370"/>
      <c r="R30" s="354" t="e">
        <f t="shared" si="8"/>
        <v>#DIV/0!</v>
      </c>
      <c r="S30" s="355"/>
      <c r="T30" s="356"/>
      <c r="U30" s="357"/>
      <c r="V30" s="344"/>
      <c r="W30" s="345"/>
    </row>
    <row r="31" spans="1:23" ht="18" customHeight="1" thickBot="1" x14ac:dyDescent="0.2">
      <c r="A31" s="359"/>
      <c r="B31" s="364"/>
      <c r="C31" s="113"/>
      <c r="D31" s="107"/>
      <c r="E31" s="108" t="s">
        <v>0</v>
      </c>
      <c r="F31" s="392"/>
      <c r="G31" s="393"/>
      <c r="H31" s="392"/>
      <c r="I31" s="393"/>
      <c r="J31" s="420">
        <f t="shared" si="6"/>
        <v>0</v>
      </c>
      <c r="K31" s="421"/>
      <c r="L31" s="350"/>
      <c r="M31" s="351"/>
      <c r="N31" s="348" t="e">
        <f t="shared" si="7"/>
        <v>#DIV/0!</v>
      </c>
      <c r="O31" s="349"/>
      <c r="P31" s="346">
        <v>0.1</v>
      </c>
      <c r="Q31" s="347"/>
      <c r="R31" s="348" t="e">
        <f t="shared" si="8"/>
        <v>#DIV/0!</v>
      </c>
      <c r="S31" s="349"/>
      <c r="T31" s="392"/>
      <c r="U31" s="393"/>
      <c r="V31" s="350"/>
      <c r="W31" s="372"/>
    </row>
    <row r="32" spans="1:23" ht="18" customHeight="1" thickBot="1" x14ac:dyDescent="0.2">
      <c r="A32" s="359"/>
      <c r="B32" s="14" t="s">
        <v>27</v>
      </c>
      <c r="C32" s="93"/>
      <c r="D32" s="96" t="s">
        <v>24</v>
      </c>
      <c r="E32" s="97"/>
      <c r="F32" s="373" t="s">
        <v>23</v>
      </c>
      <c r="G32" s="374"/>
      <c r="H32" s="379">
        <f>SUM(H26:I31)</f>
        <v>0</v>
      </c>
      <c r="I32" s="380"/>
      <c r="J32" s="379">
        <f>J26+J30</f>
        <v>0</v>
      </c>
      <c r="K32" s="380"/>
      <c r="L32" s="373" t="s">
        <v>23</v>
      </c>
      <c r="M32" s="374"/>
      <c r="N32" s="379" t="e">
        <f>SUM(N26:N31)</f>
        <v>#DIV/0!</v>
      </c>
      <c r="O32" s="380"/>
      <c r="P32" s="377" t="s">
        <v>23</v>
      </c>
      <c r="Q32" s="378"/>
      <c r="R32" s="379" t="e">
        <f>SUM(R26:R31)</f>
        <v>#DIV/0!</v>
      </c>
      <c r="S32" s="380"/>
      <c r="T32" s="373" t="s">
        <v>23</v>
      </c>
      <c r="U32" s="374"/>
      <c r="V32" s="373" t="s">
        <v>23</v>
      </c>
      <c r="W32" s="374"/>
    </row>
    <row r="33" spans="1:23" ht="18" customHeight="1" x14ac:dyDescent="0.15">
      <c r="A33" s="359"/>
      <c r="B33" s="366" t="s">
        <v>26</v>
      </c>
      <c r="C33" s="119"/>
      <c r="D33" s="120"/>
      <c r="E33" s="121" t="s">
        <v>0</v>
      </c>
      <c r="F33" s="422"/>
      <c r="G33" s="423"/>
      <c r="H33" s="394"/>
      <c r="I33" s="395"/>
      <c r="J33" s="394">
        <f>H33</f>
        <v>0</v>
      </c>
      <c r="K33" s="395"/>
      <c r="L33" s="422"/>
      <c r="M33" s="423"/>
      <c r="N33" s="396" t="e">
        <f>J33/L33</f>
        <v>#DIV/0!</v>
      </c>
      <c r="O33" s="397"/>
      <c r="P33" s="424">
        <v>0.1</v>
      </c>
      <c r="Q33" s="425"/>
      <c r="R33" s="396" t="e">
        <f>H33*P33/L33</f>
        <v>#DIV/0!</v>
      </c>
      <c r="S33" s="397"/>
      <c r="T33" s="396"/>
      <c r="U33" s="397"/>
      <c r="V33" s="394"/>
      <c r="W33" s="426"/>
    </row>
    <row r="34" spans="1:23" ht="18" customHeight="1" x14ac:dyDescent="0.15">
      <c r="A34" s="359"/>
      <c r="B34" s="366"/>
      <c r="C34" s="98"/>
      <c r="D34" s="101"/>
      <c r="E34" s="102" t="s">
        <v>0</v>
      </c>
      <c r="F34" s="356"/>
      <c r="G34" s="357"/>
      <c r="H34" s="344"/>
      <c r="I34" s="371"/>
      <c r="J34" s="354">
        <f t="shared" ref="J34:J39" si="9">H34</f>
        <v>0</v>
      </c>
      <c r="K34" s="355"/>
      <c r="L34" s="344"/>
      <c r="M34" s="371"/>
      <c r="N34" s="354" t="e">
        <f t="shared" ref="N34:N39" si="10">J34/L34</f>
        <v>#DIV/0!</v>
      </c>
      <c r="O34" s="355"/>
      <c r="P34" s="369">
        <v>0.1</v>
      </c>
      <c r="Q34" s="370"/>
      <c r="R34" s="354" t="e">
        <f t="shared" ref="R34:R39" si="11">H34*P34/L34</f>
        <v>#DIV/0!</v>
      </c>
      <c r="S34" s="355"/>
      <c r="T34" s="356"/>
      <c r="U34" s="357"/>
      <c r="V34" s="344"/>
      <c r="W34" s="345"/>
    </row>
    <row r="35" spans="1:23" ht="18" customHeight="1" x14ac:dyDescent="0.15">
      <c r="A35" s="359"/>
      <c r="B35" s="366"/>
      <c r="C35" s="98"/>
      <c r="D35" s="99"/>
      <c r="E35" s="100" t="s">
        <v>0</v>
      </c>
      <c r="F35" s="356"/>
      <c r="G35" s="357"/>
      <c r="H35" s="344"/>
      <c r="I35" s="371"/>
      <c r="J35" s="354">
        <f t="shared" si="9"/>
        <v>0</v>
      </c>
      <c r="K35" s="355"/>
      <c r="L35" s="344"/>
      <c r="M35" s="371"/>
      <c r="N35" s="354" t="e">
        <f t="shared" si="10"/>
        <v>#DIV/0!</v>
      </c>
      <c r="O35" s="355"/>
      <c r="P35" s="369">
        <v>0.1</v>
      </c>
      <c r="Q35" s="370"/>
      <c r="R35" s="354" t="e">
        <f t="shared" si="11"/>
        <v>#DIV/0!</v>
      </c>
      <c r="S35" s="355"/>
      <c r="T35" s="356"/>
      <c r="U35" s="357"/>
      <c r="V35" s="344"/>
      <c r="W35" s="345"/>
    </row>
    <row r="36" spans="1:23" ht="18" customHeight="1" x14ac:dyDescent="0.15">
      <c r="A36" s="359"/>
      <c r="B36" s="366"/>
      <c r="C36" s="98"/>
      <c r="D36" s="99"/>
      <c r="E36" s="100" t="s">
        <v>0</v>
      </c>
      <c r="F36" s="356"/>
      <c r="G36" s="357"/>
      <c r="H36" s="344"/>
      <c r="I36" s="371"/>
      <c r="J36" s="354">
        <f t="shared" si="9"/>
        <v>0</v>
      </c>
      <c r="K36" s="355"/>
      <c r="L36" s="344"/>
      <c r="M36" s="371"/>
      <c r="N36" s="354" t="e">
        <f t="shared" si="10"/>
        <v>#DIV/0!</v>
      </c>
      <c r="O36" s="355"/>
      <c r="P36" s="369">
        <v>0.1</v>
      </c>
      <c r="Q36" s="370"/>
      <c r="R36" s="354" t="e">
        <f t="shared" si="11"/>
        <v>#DIV/0!</v>
      </c>
      <c r="S36" s="355"/>
      <c r="T36" s="356"/>
      <c r="U36" s="357"/>
      <c r="V36" s="344"/>
      <c r="W36" s="345"/>
    </row>
    <row r="37" spans="1:23" ht="18" customHeight="1" x14ac:dyDescent="0.15">
      <c r="A37" s="359"/>
      <c r="B37" s="366"/>
      <c r="C37" s="98"/>
      <c r="D37" s="101"/>
      <c r="E37" s="102" t="s">
        <v>0</v>
      </c>
      <c r="F37" s="356"/>
      <c r="G37" s="357"/>
      <c r="H37" s="344"/>
      <c r="I37" s="371"/>
      <c r="J37" s="354">
        <f t="shared" si="9"/>
        <v>0</v>
      </c>
      <c r="K37" s="355"/>
      <c r="L37" s="344"/>
      <c r="M37" s="371"/>
      <c r="N37" s="354" t="e">
        <f t="shared" si="10"/>
        <v>#DIV/0!</v>
      </c>
      <c r="O37" s="355"/>
      <c r="P37" s="369">
        <v>0.1</v>
      </c>
      <c r="Q37" s="370"/>
      <c r="R37" s="354" t="e">
        <f t="shared" si="11"/>
        <v>#DIV/0!</v>
      </c>
      <c r="S37" s="355"/>
      <c r="T37" s="356"/>
      <c r="U37" s="357"/>
      <c r="V37" s="344"/>
      <c r="W37" s="345"/>
    </row>
    <row r="38" spans="1:23" ht="18" customHeight="1" x14ac:dyDescent="0.15">
      <c r="A38" s="359"/>
      <c r="B38" s="366"/>
      <c r="C38" s="98"/>
      <c r="D38" s="99"/>
      <c r="E38" s="100" t="s">
        <v>0</v>
      </c>
      <c r="F38" s="356"/>
      <c r="G38" s="357"/>
      <c r="H38" s="356"/>
      <c r="I38" s="357"/>
      <c r="J38" s="354">
        <f t="shared" si="9"/>
        <v>0</v>
      </c>
      <c r="K38" s="355"/>
      <c r="L38" s="344"/>
      <c r="M38" s="371"/>
      <c r="N38" s="354" t="e">
        <f t="shared" si="10"/>
        <v>#DIV/0!</v>
      </c>
      <c r="O38" s="355"/>
      <c r="P38" s="369">
        <v>0.1</v>
      </c>
      <c r="Q38" s="370"/>
      <c r="R38" s="354" t="e">
        <f t="shared" si="11"/>
        <v>#DIV/0!</v>
      </c>
      <c r="S38" s="355"/>
      <c r="T38" s="356"/>
      <c r="U38" s="357"/>
      <c r="V38" s="344"/>
      <c r="W38" s="345"/>
    </row>
    <row r="39" spans="1:23" ht="18" customHeight="1" thickBot="1" x14ac:dyDescent="0.2">
      <c r="A39" s="359"/>
      <c r="B39" s="367"/>
      <c r="C39" s="113"/>
      <c r="D39" s="107"/>
      <c r="E39" s="108" t="s">
        <v>0</v>
      </c>
      <c r="F39" s="392"/>
      <c r="G39" s="393"/>
      <c r="H39" s="350"/>
      <c r="I39" s="351"/>
      <c r="J39" s="348">
        <f t="shared" si="9"/>
        <v>0</v>
      </c>
      <c r="K39" s="349"/>
      <c r="L39" s="350"/>
      <c r="M39" s="351"/>
      <c r="N39" s="348" t="e">
        <f t="shared" si="10"/>
        <v>#DIV/0!</v>
      </c>
      <c r="O39" s="349"/>
      <c r="P39" s="346">
        <v>0.1</v>
      </c>
      <c r="Q39" s="347"/>
      <c r="R39" s="348" t="e">
        <f t="shared" si="11"/>
        <v>#DIV/0!</v>
      </c>
      <c r="S39" s="349"/>
      <c r="T39" s="350"/>
      <c r="U39" s="351"/>
      <c r="V39" s="350"/>
      <c r="W39" s="372"/>
    </row>
    <row r="40" spans="1:23" ht="18" customHeight="1" thickBot="1" x14ac:dyDescent="0.2">
      <c r="A40" s="360"/>
      <c r="B40" s="11" t="s">
        <v>25</v>
      </c>
      <c r="C40" s="12"/>
      <c r="D40" s="94" t="s">
        <v>24</v>
      </c>
      <c r="E40" s="95"/>
      <c r="F40" s="406" t="s">
        <v>23</v>
      </c>
      <c r="G40" s="407"/>
      <c r="H40" s="408">
        <f>SUM(H33:I39)</f>
        <v>0</v>
      </c>
      <c r="I40" s="409"/>
      <c r="J40" s="429">
        <f>J33+J39</f>
        <v>0</v>
      </c>
      <c r="K40" s="430"/>
      <c r="L40" s="406" t="s">
        <v>23</v>
      </c>
      <c r="M40" s="407"/>
      <c r="N40" s="408" t="e">
        <f>SUM(N33:N39)</f>
        <v>#DIV/0!</v>
      </c>
      <c r="O40" s="409"/>
      <c r="P40" s="410" t="s">
        <v>23</v>
      </c>
      <c r="Q40" s="411"/>
      <c r="R40" s="408" t="e">
        <f>SUM(R33:R39)</f>
        <v>#DIV/0!</v>
      </c>
      <c r="S40" s="409"/>
      <c r="T40" s="406" t="s">
        <v>23</v>
      </c>
      <c r="U40" s="407"/>
      <c r="V40" s="412"/>
      <c r="W40" s="413"/>
    </row>
    <row r="41" spans="1:23" ht="12.75" thickTop="1" x14ac:dyDescent="0.15"/>
  </sheetData>
  <mergeCells count="329">
    <mergeCell ref="L12:M12"/>
    <mergeCell ref="L11:M11"/>
    <mergeCell ref="L10:M10"/>
    <mergeCell ref="F28:G28"/>
    <mergeCell ref="H14:I14"/>
    <mergeCell ref="H13:I13"/>
    <mergeCell ref="V14:W14"/>
    <mergeCell ref="N28:O28"/>
    <mergeCell ref="L28:M28"/>
    <mergeCell ref="J28:K28"/>
    <mergeCell ref="H28:I28"/>
    <mergeCell ref="P13:Q13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F26:G26"/>
    <mergeCell ref="H26:I26"/>
    <mergeCell ref="F13:G13"/>
    <mergeCell ref="L14:M14"/>
    <mergeCell ref="L13:M13"/>
    <mergeCell ref="D4:E4"/>
    <mergeCell ref="D5:E5"/>
    <mergeCell ref="F4:G4"/>
    <mergeCell ref="H4:I4"/>
    <mergeCell ref="H5:I5"/>
    <mergeCell ref="J9:K9"/>
    <mergeCell ref="F7:G7"/>
    <mergeCell ref="H7:I7"/>
    <mergeCell ref="L4:M4"/>
    <mergeCell ref="H9:I9"/>
    <mergeCell ref="F9:G9"/>
    <mergeCell ref="F12:G12"/>
    <mergeCell ref="F11:G11"/>
    <mergeCell ref="F10:G10"/>
    <mergeCell ref="L9:M9"/>
    <mergeCell ref="J12:K12"/>
    <mergeCell ref="J11:K11"/>
    <mergeCell ref="J10:K10"/>
    <mergeCell ref="H12:I12"/>
    <mergeCell ref="H11:I11"/>
    <mergeCell ref="F14:G14"/>
    <mergeCell ref="H10:I10"/>
    <mergeCell ref="R4:S4"/>
    <mergeCell ref="R5:S5"/>
    <mergeCell ref="T4:U4"/>
    <mergeCell ref="T9:U9"/>
    <mergeCell ref="R9:S9"/>
    <mergeCell ref="P9:Q9"/>
    <mergeCell ref="N9:O9"/>
    <mergeCell ref="J4:K4"/>
    <mergeCell ref="J5:K5"/>
    <mergeCell ref="N4:O4"/>
    <mergeCell ref="P4:Q4"/>
    <mergeCell ref="J7:K7"/>
    <mergeCell ref="L7:M7"/>
    <mergeCell ref="L8:M8"/>
    <mergeCell ref="V39:W39"/>
    <mergeCell ref="F40:G40"/>
    <mergeCell ref="H40:I40"/>
    <mergeCell ref="J40:K40"/>
    <mergeCell ref="L40:M40"/>
    <mergeCell ref="N40:O40"/>
    <mergeCell ref="P40:Q40"/>
    <mergeCell ref="R40:S40"/>
    <mergeCell ref="L5:M5"/>
    <mergeCell ref="N5:O5"/>
    <mergeCell ref="P5:Q5"/>
    <mergeCell ref="T40:U40"/>
    <mergeCell ref="V40:W40"/>
    <mergeCell ref="T38:U38"/>
    <mergeCell ref="V38:W38"/>
    <mergeCell ref="F39:G39"/>
    <mergeCell ref="H39:I39"/>
    <mergeCell ref="J39:K39"/>
    <mergeCell ref="L39:M39"/>
    <mergeCell ref="N39:O39"/>
    <mergeCell ref="P39:Q39"/>
    <mergeCell ref="R39:S39"/>
    <mergeCell ref="T39:U39"/>
    <mergeCell ref="R36:S36"/>
    <mergeCell ref="V4:W4"/>
    <mergeCell ref="N12:O12"/>
    <mergeCell ref="N11:O11"/>
    <mergeCell ref="N10:O10"/>
    <mergeCell ref="R12:S12"/>
    <mergeCell ref="R11:S11"/>
    <mergeCell ref="R10:S10"/>
    <mergeCell ref="P12:Q12"/>
    <mergeCell ref="P11:Q11"/>
    <mergeCell ref="T8:U8"/>
    <mergeCell ref="V8:W8"/>
    <mergeCell ref="P10:Q10"/>
    <mergeCell ref="T12:U12"/>
    <mergeCell ref="T11:U11"/>
    <mergeCell ref="T10:U10"/>
    <mergeCell ref="T7:U7"/>
    <mergeCell ref="V7:W7"/>
    <mergeCell ref="R6:S6"/>
    <mergeCell ref="T6:U6"/>
    <mergeCell ref="V6:W6"/>
    <mergeCell ref="N7:O7"/>
    <mergeCell ref="R8:S8"/>
    <mergeCell ref="N8:O8"/>
    <mergeCell ref="P8:Q8"/>
    <mergeCell ref="T36:U36"/>
    <mergeCell ref="V36:W36"/>
    <mergeCell ref="F38:G38"/>
    <mergeCell ref="H38:I38"/>
    <mergeCell ref="J38:K38"/>
    <mergeCell ref="L38:M38"/>
    <mergeCell ref="N38:O38"/>
    <mergeCell ref="P38:Q38"/>
    <mergeCell ref="R38:S38"/>
    <mergeCell ref="F36:G36"/>
    <mergeCell ref="H36:I36"/>
    <mergeCell ref="J36:K36"/>
    <mergeCell ref="L36:M36"/>
    <mergeCell ref="N36:O36"/>
    <mergeCell ref="P36:Q36"/>
    <mergeCell ref="F37:G37"/>
    <mergeCell ref="N37:O37"/>
    <mergeCell ref="J37:K37"/>
    <mergeCell ref="H37:I37"/>
    <mergeCell ref="V37:W37"/>
    <mergeCell ref="P37:Q37"/>
    <mergeCell ref="R37:S37"/>
    <mergeCell ref="T37:U37"/>
    <mergeCell ref="L37:M37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T29:U29"/>
    <mergeCell ref="V29:W29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L26:M26"/>
    <mergeCell ref="N26:O26"/>
    <mergeCell ref="F29:G29"/>
    <mergeCell ref="H29:I29"/>
    <mergeCell ref="J29:K29"/>
    <mergeCell ref="L29:M29"/>
    <mergeCell ref="N29:O29"/>
    <mergeCell ref="P29:Q29"/>
    <mergeCell ref="R29:S29"/>
    <mergeCell ref="J26:K26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F15:G15"/>
    <mergeCell ref="H15:I15"/>
    <mergeCell ref="J15:K15"/>
    <mergeCell ref="L15:M15"/>
    <mergeCell ref="N15:O15"/>
    <mergeCell ref="F18:G18"/>
    <mergeCell ref="H18:I18"/>
    <mergeCell ref="J18:K18"/>
    <mergeCell ref="L18:M18"/>
    <mergeCell ref="N18:O18"/>
    <mergeCell ref="L16:M16"/>
    <mergeCell ref="N16:O16"/>
    <mergeCell ref="P16:Q16"/>
    <mergeCell ref="R16:S16"/>
    <mergeCell ref="T16:U16"/>
    <mergeCell ref="V16:W16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F16:G16"/>
    <mergeCell ref="H16:I16"/>
    <mergeCell ref="J16:K16"/>
    <mergeCell ref="A6:A24"/>
    <mergeCell ref="A26:A40"/>
    <mergeCell ref="B6:B15"/>
    <mergeCell ref="B17:B23"/>
    <mergeCell ref="B26:B31"/>
    <mergeCell ref="B33:B39"/>
    <mergeCell ref="P7:Q7"/>
    <mergeCell ref="R7:S7"/>
    <mergeCell ref="F6:G6"/>
    <mergeCell ref="H6:I6"/>
    <mergeCell ref="J6:K6"/>
    <mergeCell ref="L6:M6"/>
    <mergeCell ref="N6:O6"/>
    <mergeCell ref="P6:Q6"/>
    <mergeCell ref="F8:G8"/>
    <mergeCell ref="H8:I8"/>
    <mergeCell ref="J8:K8"/>
    <mergeCell ref="R14:S14"/>
    <mergeCell ref="R13:S13"/>
    <mergeCell ref="P14:Q14"/>
    <mergeCell ref="N14:O14"/>
    <mergeCell ref="N13:O13"/>
    <mergeCell ref="J14:K14"/>
    <mergeCell ref="J13:K13"/>
    <mergeCell ref="V9:W9"/>
    <mergeCell ref="V10:W10"/>
    <mergeCell ref="V11:W11"/>
    <mergeCell ref="V12:W12"/>
    <mergeCell ref="V13:W13"/>
    <mergeCell ref="P15:Q15"/>
    <mergeCell ref="R15:S15"/>
    <mergeCell ref="T15:U15"/>
    <mergeCell ref="P28:Q28"/>
    <mergeCell ref="R28:S28"/>
    <mergeCell ref="T28:U28"/>
    <mergeCell ref="V28:W28"/>
    <mergeCell ref="T14:U14"/>
    <mergeCell ref="T13:U13"/>
    <mergeCell ref="V15:W15"/>
    <mergeCell ref="P18:Q18"/>
    <mergeCell ref="R18:S18"/>
    <mergeCell ref="T18:U18"/>
    <mergeCell ref="V18:W18"/>
    <mergeCell ref="P26:Q26"/>
    <mergeCell ref="R26:S26"/>
    <mergeCell ref="T26:U26"/>
    <mergeCell ref="V26:W26"/>
  </mergeCells>
  <phoneticPr fontId="1"/>
  <pageMargins left="0.78740157480314965" right="0.78740157480314965" top="0.98425196850393704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現況</vt:lpstr>
      <vt:lpstr>目標</vt:lpstr>
      <vt:lpstr>労働時間</vt:lpstr>
      <vt:lpstr>減価償却</vt:lpstr>
      <vt:lpstr>減価償却!Print_Area</vt:lpstr>
      <vt:lpstr>現況!Print_Area</vt:lpstr>
      <vt:lpstr>目標!Print_Area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農業経営改善計画認定申請書</dc:title>
  <dc:creator>enyateruo</dc:creator>
  <cp:lastModifiedBy>user</cp:lastModifiedBy>
  <cp:lastPrinted>2020-11-13T06:14:44Z</cp:lastPrinted>
  <dcterms:created xsi:type="dcterms:W3CDTF">2019-05-31T06:51:33Z</dcterms:created>
  <dcterms:modified xsi:type="dcterms:W3CDTF">2021-04-09T07:15:34Z</dcterms:modified>
</cp:coreProperties>
</file>